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7"/>
  <workbookPr/>
  <mc:AlternateContent xmlns:mc="http://schemas.openxmlformats.org/markup-compatibility/2006">
    <mc:Choice Requires="x15">
      <x15ac:absPath xmlns:x15ac="http://schemas.microsoft.com/office/spreadsheetml/2010/11/ac" url="https://lbmrq2.sharepoint.com/sites/gestionLBMRQ/Documents partages/Comité de gestion/CALENDRIERS (par année)/2026/Séries/"/>
    </mc:Choice>
  </mc:AlternateContent>
  <xr:revisionPtr revIDLastSave="0" documentId="8_{98C5984D-FED8-45A4-9028-61345B22A856}" xr6:coauthVersionLast="47" xr6:coauthVersionMax="47" xr10:uidLastSave="{00000000-0000-0000-0000-000000000000}"/>
  <bookViews>
    <workbookView xWindow="-28920" yWindow="2760" windowWidth="29040" windowHeight="15720" xr2:uid="{48885971-19E4-46C3-9A31-66679C07FECF}"/>
  </bookViews>
  <sheets>
    <sheet name="11UB" sheetId="1" r:id="rId1"/>
    <sheet name="13UB" sheetId="2" r:id="rId2"/>
    <sheet name="15UB" sheetId="3" r:id="rId3"/>
    <sheet name="18UB" sheetId="4"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73" i="1" l="1"/>
  <c r="L73" i="1" s="1"/>
  <c r="K72" i="1"/>
  <c r="L72" i="1" s="1"/>
  <c r="K69" i="1"/>
  <c r="L69" i="1" s="1"/>
  <c r="K71" i="1"/>
  <c r="L71" i="1" s="1"/>
  <c r="K70" i="1"/>
  <c r="L70" i="1" s="1"/>
  <c r="K68" i="1"/>
  <c r="L68" i="1" s="1"/>
  <c r="K81" i="1"/>
  <c r="L81" i="1" s="1"/>
  <c r="K80" i="1"/>
  <c r="L80" i="1" s="1"/>
  <c r="K66" i="1"/>
  <c r="L66" i="1" s="1"/>
  <c r="K67" i="1"/>
  <c r="L67" i="1" s="1"/>
  <c r="K64" i="1"/>
  <c r="L64" i="1" s="1"/>
  <c r="K65" i="1"/>
  <c r="L65" i="1" s="1"/>
  <c r="K63" i="1"/>
  <c r="L63" i="1" s="1"/>
  <c r="K62" i="1"/>
  <c r="L62" i="1" s="1"/>
  <c r="K78" i="1"/>
  <c r="L78" i="1" s="1"/>
  <c r="K79" i="1"/>
  <c r="L79" i="1" s="1"/>
  <c r="K54" i="1"/>
  <c r="L54" i="1" s="1"/>
  <c r="K53" i="1"/>
  <c r="L53" i="1" s="1"/>
  <c r="K52" i="1"/>
  <c r="L52" i="1" s="1"/>
  <c r="K51" i="1"/>
  <c r="L51" i="1" s="1"/>
  <c r="K50" i="1"/>
  <c r="L50" i="1" s="1"/>
  <c r="K49" i="1"/>
  <c r="L49" i="1" s="1"/>
  <c r="K48" i="1"/>
  <c r="L48" i="1" s="1"/>
  <c r="K47" i="1"/>
  <c r="L47" i="1" s="1"/>
  <c r="K46" i="1"/>
  <c r="L46" i="1" s="1"/>
  <c r="K42" i="1"/>
  <c r="L42" i="1" s="1"/>
  <c r="K45" i="1"/>
  <c r="L45" i="1" s="1"/>
  <c r="K44" i="1"/>
  <c r="L44" i="1" s="1"/>
  <c r="K41" i="1"/>
  <c r="L41" i="1" s="1"/>
  <c r="K40" i="1"/>
  <c r="L40" i="1" s="1"/>
  <c r="K43" i="1"/>
  <c r="L43" i="1" s="1"/>
  <c r="K39" i="1"/>
  <c r="L39" i="1" s="1"/>
  <c r="K38" i="1"/>
  <c r="L38" i="1" s="1"/>
  <c r="K37" i="1"/>
  <c r="L37" i="1" s="1"/>
  <c r="K36" i="1"/>
  <c r="L36" i="1" s="1"/>
  <c r="K32" i="1"/>
  <c r="L32" i="1" s="1"/>
  <c r="K31" i="1"/>
  <c r="L31" i="1" s="1"/>
  <c r="K30" i="1"/>
  <c r="L30" i="1" s="1"/>
  <c r="K29" i="1"/>
  <c r="L29" i="1" s="1"/>
  <c r="K28" i="1"/>
  <c r="L28" i="1" s="1"/>
  <c r="K27" i="1"/>
  <c r="L27" i="1" s="1"/>
  <c r="K26" i="1"/>
  <c r="L26" i="1" s="1"/>
  <c r="K25" i="1"/>
  <c r="L25" i="1" s="1"/>
  <c r="K19" i="1"/>
  <c r="L19" i="1" s="1"/>
  <c r="K18" i="1"/>
  <c r="L18" i="1" s="1"/>
  <c r="K17" i="1"/>
  <c r="L17" i="1" s="1"/>
  <c r="K16" i="1"/>
  <c r="L16" i="1" s="1"/>
  <c r="K15" i="1"/>
  <c r="L15" i="1" s="1"/>
  <c r="K13" i="1"/>
  <c r="L13" i="1" s="1"/>
  <c r="K14" i="1"/>
  <c r="L14" i="1" s="1"/>
  <c r="K12" i="1"/>
  <c r="L12" i="1" s="1"/>
  <c r="K10" i="1"/>
  <c r="L10" i="1" s="1"/>
  <c r="K11" i="1"/>
  <c r="L11" i="1" s="1"/>
  <c r="K9" i="1"/>
  <c r="L9" i="1" s="1"/>
  <c r="K8" i="1"/>
  <c r="L8" i="1" s="1"/>
  <c r="K7" i="1"/>
  <c r="L7" i="1" s="1"/>
  <c r="K6" i="1"/>
  <c r="L6" i="1" s="1"/>
  <c r="K5" i="1"/>
  <c r="L5" i="1" s="1"/>
  <c r="K70" i="2"/>
  <c r="L70" i="2" s="1"/>
  <c r="K67" i="2"/>
  <c r="L67" i="2" s="1"/>
  <c r="K69" i="2"/>
  <c r="L69" i="2" s="1"/>
  <c r="K68" i="2"/>
  <c r="L68" i="2" s="1"/>
  <c r="K66" i="2"/>
  <c r="L66" i="2" s="1"/>
  <c r="K65" i="2"/>
  <c r="L65" i="2" s="1"/>
  <c r="K64" i="2"/>
  <c r="L64" i="2" s="1"/>
  <c r="K63" i="2"/>
  <c r="L63" i="2" s="1"/>
  <c r="K62" i="2"/>
  <c r="L62" i="2" s="1"/>
  <c r="K61" i="2"/>
  <c r="L61" i="2" s="1"/>
  <c r="K59" i="2"/>
  <c r="L59" i="2" s="1"/>
  <c r="K60" i="2"/>
  <c r="L60" i="2" s="1"/>
  <c r="K58" i="2"/>
  <c r="L58" i="2" s="1"/>
  <c r="K57" i="2"/>
  <c r="L57" i="2" s="1"/>
  <c r="K56" i="2"/>
  <c r="L56" i="2" s="1"/>
  <c r="K55" i="2"/>
  <c r="L55" i="2" s="1"/>
  <c r="K50" i="2"/>
  <c r="L50" i="2" s="1"/>
  <c r="K49" i="2"/>
  <c r="L49" i="2" s="1"/>
  <c r="K48" i="2"/>
  <c r="L48" i="2" s="1"/>
  <c r="K47" i="2"/>
  <c r="L47" i="2" s="1"/>
  <c r="K46" i="2"/>
  <c r="L46" i="2" s="1"/>
  <c r="K45" i="2"/>
  <c r="L45" i="2" s="1"/>
  <c r="K44" i="2"/>
  <c r="L44" i="2" s="1"/>
  <c r="K43" i="2"/>
  <c r="L43" i="2" s="1"/>
  <c r="K42" i="2"/>
  <c r="L42" i="2" s="1"/>
  <c r="K40" i="2"/>
  <c r="L40" i="2" s="1"/>
  <c r="K41" i="2"/>
  <c r="L41" i="2" s="1"/>
  <c r="K39" i="2"/>
  <c r="L39" i="2" s="1"/>
  <c r="K38" i="2"/>
  <c r="L38" i="2" s="1"/>
  <c r="K33" i="2"/>
  <c r="L33" i="2" s="1"/>
  <c r="K32" i="2"/>
  <c r="L32" i="2" s="1"/>
  <c r="K31" i="2"/>
  <c r="L31" i="2" s="1"/>
  <c r="K30" i="2"/>
  <c r="L30" i="2" s="1"/>
  <c r="K29" i="2"/>
  <c r="L29" i="2" s="1"/>
  <c r="K27" i="2"/>
  <c r="L27" i="2" s="1"/>
  <c r="K28" i="2"/>
  <c r="L28" i="2" s="1"/>
  <c r="K26" i="2"/>
  <c r="L26" i="2" s="1"/>
  <c r="K25" i="2"/>
  <c r="L25" i="2" s="1"/>
  <c r="K24" i="2"/>
  <c r="L24" i="2" s="1"/>
  <c r="K18" i="2"/>
  <c r="L18" i="2" s="1"/>
  <c r="K17" i="2"/>
  <c r="L17" i="2" s="1"/>
  <c r="K16" i="2"/>
  <c r="L16" i="2" s="1"/>
  <c r="K15" i="2"/>
  <c r="L15" i="2" s="1"/>
  <c r="K14" i="2"/>
  <c r="L14" i="2" s="1"/>
  <c r="K13" i="2"/>
  <c r="L13" i="2" s="1"/>
  <c r="K12" i="2"/>
  <c r="L12" i="2" s="1"/>
  <c r="K11" i="2"/>
  <c r="L11" i="2" s="1"/>
  <c r="K9" i="2"/>
  <c r="L9" i="2" s="1"/>
  <c r="K10" i="2"/>
  <c r="L10" i="2" s="1"/>
  <c r="K8" i="2"/>
  <c r="L8" i="2" s="1"/>
  <c r="K7" i="2"/>
  <c r="L7" i="2" s="1"/>
  <c r="K5" i="2"/>
  <c r="L5" i="2" s="1"/>
  <c r="K6" i="2"/>
  <c r="L6" i="2" s="1"/>
  <c r="K28" i="4"/>
  <c r="L28" i="4" s="1"/>
  <c r="K27" i="4"/>
  <c r="L27" i="4" s="1"/>
  <c r="K26" i="4"/>
  <c r="L26" i="4" s="1"/>
  <c r="K25" i="4"/>
  <c r="L25" i="4" s="1"/>
  <c r="K23" i="4"/>
  <c r="L23" i="4" s="1"/>
  <c r="K24" i="4"/>
  <c r="L24" i="4" s="1"/>
  <c r="K21" i="4"/>
  <c r="L21" i="4" s="1"/>
  <c r="K22" i="4"/>
  <c r="L22" i="4" s="1"/>
  <c r="K20" i="4"/>
  <c r="L20" i="4" s="1"/>
  <c r="K19" i="4"/>
  <c r="L19" i="4" s="1"/>
  <c r="K14" i="4"/>
  <c r="L14" i="4" s="1"/>
  <c r="K13" i="4"/>
  <c r="L13" i="4" s="1"/>
  <c r="K12" i="4"/>
  <c r="L12" i="4" s="1"/>
  <c r="K10" i="4"/>
  <c r="L10" i="4" s="1"/>
  <c r="K11" i="4"/>
  <c r="L11" i="4" s="1"/>
  <c r="K9" i="4"/>
  <c r="L9" i="4" s="1"/>
  <c r="K7" i="4"/>
  <c r="L7" i="4" s="1"/>
  <c r="K8" i="4"/>
  <c r="L8" i="4" s="1"/>
  <c r="K6" i="4"/>
  <c r="L6" i="4" s="1"/>
  <c r="K5" i="4"/>
  <c r="L5" i="4" s="1"/>
  <c r="K4" i="4"/>
  <c r="L4" i="4" s="1"/>
  <c r="K3" i="4"/>
  <c r="L3" i="4" s="1"/>
  <c r="K43" i="3"/>
  <c r="L43" i="3" s="1"/>
  <c r="K42" i="3"/>
  <c r="L42" i="3" s="1"/>
  <c r="K41" i="3"/>
  <c r="L41" i="3" s="1"/>
  <c r="K40" i="3"/>
  <c r="L40" i="3" s="1"/>
  <c r="K39" i="3"/>
  <c r="L39" i="3" s="1"/>
  <c r="K38" i="3"/>
  <c r="L38" i="3" s="1"/>
  <c r="K36" i="3"/>
  <c r="L36" i="3" s="1"/>
  <c r="K35" i="3"/>
  <c r="L35" i="3" s="1"/>
  <c r="K37" i="3"/>
  <c r="L37" i="3" s="1"/>
  <c r="K34" i="3"/>
  <c r="L34" i="3" s="1"/>
  <c r="K30" i="3"/>
  <c r="L30" i="3" s="1"/>
  <c r="K29" i="3"/>
  <c r="L29" i="3" s="1"/>
  <c r="K27" i="3"/>
  <c r="L27" i="3" s="1"/>
  <c r="K28" i="3"/>
  <c r="L28" i="3" s="1"/>
  <c r="K25" i="3"/>
  <c r="L25" i="3" s="1"/>
  <c r="K26" i="3"/>
  <c r="L26" i="3" s="1"/>
  <c r="K23" i="3"/>
  <c r="L23" i="3" s="1"/>
  <c r="K24" i="3"/>
  <c r="L24" i="3" s="1"/>
  <c r="K22" i="3"/>
  <c r="L22" i="3" s="1"/>
  <c r="K21" i="3"/>
  <c r="L21" i="3" s="1"/>
  <c r="K16" i="3"/>
  <c r="L16" i="3" s="1"/>
  <c r="K15" i="3"/>
  <c r="L15" i="3" s="1"/>
  <c r="K14" i="3"/>
  <c r="L14" i="3" s="1"/>
  <c r="K13" i="3"/>
  <c r="L13" i="3" s="1"/>
  <c r="K12" i="3"/>
  <c r="L12" i="3" s="1"/>
  <c r="K10" i="3"/>
  <c r="L10" i="3" s="1"/>
  <c r="K11" i="3"/>
  <c r="L11" i="3" s="1"/>
  <c r="K8" i="3"/>
  <c r="L8" i="3" s="1"/>
  <c r="K9" i="3"/>
  <c r="L9" i="3" s="1"/>
  <c r="K5" i="3"/>
  <c r="L5" i="3" s="1"/>
  <c r="K6" i="3"/>
  <c r="L6" i="3" s="1"/>
  <c r="K7" i="3"/>
  <c r="L7" i="3" s="1"/>
  <c r="K4" i="3"/>
  <c r="L4" i="3" s="1"/>
  <c r="K3" i="3"/>
  <c r="L3" i="3" s="1"/>
</calcChain>
</file>

<file path=xl/sharedStrings.xml><?xml version="1.0" encoding="utf-8"?>
<sst xmlns="http://schemas.openxmlformats.org/spreadsheetml/2006/main" count="949" uniqueCount="497">
  <si>
    <t>Chaudière-Appalaches</t>
  </si>
  <si>
    <t>Seigneuries</t>
  </si>
  <si>
    <t>Rang</t>
  </si>
  <si>
    <t>Équipe</t>
  </si>
  <si>
    <t>PJ</t>
  </si>
  <si>
    <t>V</t>
  </si>
  <si>
    <t>D</t>
  </si>
  <si>
    <t>N</t>
  </si>
  <si>
    <t>PTS</t>
  </si>
  <si>
    <t>%PTS</t>
  </si>
  <si>
    <t>Points Expulsion</t>
  </si>
  <si>
    <t>Points lanceurs</t>
  </si>
  <si>
    <t>Points finaux</t>
  </si>
  <si>
    <t>% Points finaux</t>
  </si>
  <si>
    <t>PP</t>
  </si>
  <si>
    <t>PC</t>
  </si>
  <si>
    <t>PP/PJ</t>
  </si>
  <si>
    <t>PC/PJ</t>
  </si>
  <si>
    <t>VIKINGS - 11U - B - Masculin - CÔTE-DU-SUD</t>
  </si>
  <si>
    <t>.794</t>
  </si>
  <si>
    <t>8.24</t>
  </si>
  <si>
    <t>4.88</t>
  </si>
  <si>
    <t>AMBASSADEURS 3 - 11U - B - Masculin - DESJARDINS</t>
  </si>
  <si>
    <t>.750</t>
  </si>
  <si>
    <t>7.00</t>
  </si>
  <si>
    <t>5.56</t>
  </si>
  <si>
    <t>AMBASSADEURS 1 - 11U - B - Masculin - DESJARDINS</t>
  </si>
  <si>
    <t>.735</t>
  </si>
  <si>
    <t>8.53</t>
  </si>
  <si>
    <t>6.29</t>
  </si>
  <si>
    <t>ARTILLEURS 2 - 11U - B - Masculin - LÉVIS-CENTRE</t>
  </si>
  <si>
    <t>.594</t>
  </si>
  <si>
    <t>6.00</t>
  </si>
  <si>
    <t>5.44</t>
  </si>
  <si>
    <t>5*</t>
  </si>
  <si>
    <t>AMBASSADEURS 2 - 11U - B - Masculin - DESJARDINS</t>
  </si>
  <si>
    <t>.500</t>
  </si>
  <si>
    <t>6.65</t>
  </si>
  <si>
    <t>5.82</t>
  </si>
  <si>
    <t>6*</t>
  </si>
  <si>
    <t>TITANS 2 - 11U - B - Masculin - CHAUDIÈRE-OUEST</t>
  </si>
  <si>
    <t>7.06</t>
  </si>
  <si>
    <t>TITANS 3 - 11U - B - Masculin - CHAUDIÈRE-OUEST</t>
  </si>
  <si>
    <t>5.65</t>
  </si>
  <si>
    <t>5.53</t>
  </si>
  <si>
    <t>TOROS 3 - 11U - B - Masculin - LOTBINIÈRE</t>
  </si>
  <si>
    <t>.469</t>
  </si>
  <si>
    <t>9**</t>
  </si>
  <si>
    <t>ARTILLEURS 1 - 11U - B - Masculin - LÉVIS-CENTRE</t>
  </si>
  <si>
    <t>.438</t>
  </si>
  <si>
    <t>6.38</t>
  </si>
  <si>
    <t>7.19</t>
  </si>
  <si>
    <t>10**</t>
  </si>
  <si>
    <t>TOROS 1 - 11U - B - Masculin - LOTBINIÈRE</t>
  </si>
  <si>
    <t>6.50</t>
  </si>
  <si>
    <t>7.75</t>
  </si>
  <si>
    <t>AMBASSADEURS 4 - 11U - B - Masculin - DESJARDINS</t>
  </si>
  <si>
    <t>.412</t>
  </si>
  <si>
    <t>5.47</t>
  </si>
  <si>
    <t>6.12</t>
  </si>
  <si>
    <t>TITANS 1 - 11U - B - Masculin - CHAUDIÈRE-OUEST</t>
  </si>
  <si>
    <t>.400</t>
  </si>
  <si>
    <t>4.53</t>
  </si>
  <si>
    <t>5.73</t>
  </si>
  <si>
    <t>TOROS 2 - 11U - B - Masculin - LOTBINIÈRE</t>
  </si>
  <si>
    <t>.353</t>
  </si>
  <si>
    <t>6.18</t>
  </si>
  <si>
    <t>7.76</t>
  </si>
  <si>
    <t>ARTILLEURS 3 - 11U - B - Masculin - LÉVIS-CENTRE</t>
  </si>
  <si>
    <t>.324</t>
  </si>
  <si>
    <t>6.41</t>
  </si>
  <si>
    <t>TOROS 4 - 11U - B - Masculin - LOTBINIÈRE</t>
  </si>
  <si>
    <t>.133</t>
  </si>
  <si>
    <t>4.80</t>
  </si>
  <si>
    <t>7.53</t>
  </si>
  <si>
    <t xml:space="preserve">* Les Ambassadeurs prennent le 5e rang puisqu'ils ont remportés la partie contre les Titans 2. </t>
  </si>
  <si>
    <t>**Les 2 équipes ne se sont pas affrontés, on utilise donc les points contres par match.  Les Artilleurs 1 prennent donc le 9e rang</t>
  </si>
  <si>
    <t>Beauce</t>
  </si>
  <si>
    <t>CARDINALS 1 - 11U - B - Masculin - BEAUCE CENTRE</t>
  </si>
  <si>
    <t>.844</t>
  </si>
  <si>
    <t>8.69</t>
  </si>
  <si>
    <t>5.00</t>
  </si>
  <si>
    <t>JAYS 1 - 11U - B - MASCULIN - SUD DE LA BEAUCE</t>
  </si>
  <si>
    <t>7.12</t>
  </si>
  <si>
    <t>5.59</t>
  </si>
  <si>
    <t>CARDINALS 2 - 11U - B - Masculin - BEAUCE CENTRE</t>
  </si>
  <si>
    <t>.719</t>
  </si>
  <si>
    <t>6.56</t>
  </si>
  <si>
    <t>4.13</t>
  </si>
  <si>
    <t>TORRENT 2 - 11U - B - MASCULIN - BEAUCE NORD</t>
  </si>
  <si>
    <t>.588</t>
  </si>
  <si>
    <t>4.71</t>
  </si>
  <si>
    <t>TORRENT 3 - 11U - B - MASCULIN - BEAUCE NORD</t>
  </si>
  <si>
    <t>7.40</t>
  </si>
  <si>
    <t>TORRENT 1 - 11U - B - MASCULIN - BEAUCE NORD</t>
  </si>
  <si>
    <t>.375</t>
  </si>
  <si>
    <t>JAYS 2 - 11U - B - MASCULIN - SUD DE LA BEAUCE</t>
  </si>
  <si>
    <t>.294</t>
  </si>
  <si>
    <t>5.12</t>
  </si>
  <si>
    <t>6.76</t>
  </si>
  <si>
    <t>PIRATES - 11U - B - Masculin - THETFORD</t>
  </si>
  <si>
    <t>.059</t>
  </si>
  <si>
    <t>4.47</t>
  </si>
  <si>
    <t>10.00</t>
  </si>
  <si>
    <t>Québec-Est</t>
  </si>
  <si>
    <t>TWINS - 11U - B - Masculin - BEAUPORT</t>
  </si>
  <si>
    <t>.868</t>
  </si>
  <si>
    <t>7.89</t>
  </si>
  <si>
    <t>4.33</t>
  </si>
  <si>
    <t>MARINERS - 11U - B - Masculin - BEAUPORT</t>
  </si>
  <si>
    <t>.833</t>
  </si>
  <si>
    <t>7.56</t>
  </si>
  <si>
    <t>3.94</t>
  </si>
  <si>
    <t>JAYS - 11U - B - Masculin - BEAUPORT</t>
  </si>
  <si>
    <t>.737</t>
  </si>
  <si>
    <t>7.58</t>
  </si>
  <si>
    <t>4.11</t>
  </si>
  <si>
    <t>EXPOS - 11U - B - Masculin - BEAUPORT</t>
  </si>
  <si>
    <t>.676</t>
  </si>
  <si>
    <t>6.71</t>
  </si>
  <si>
    <t>4.65</t>
  </si>
  <si>
    <t>ANGELS - 11U - B - Masculin - BEAUPORT</t>
  </si>
  <si>
    <t>.618</t>
  </si>
  <si>
    <t>ALOUETTES 1 - 11U - B - Masculin - CHARLESBOURG</t>
  </si>
  <si>
    <t>.583</t>
  </si>
  <si>
    <t>6.39</t>
  </si>
  <si>
    <t>ALOUETTES 2 - 11U - B - Masculin - CHARLESBOURG</t>
  </si>
  <si>
    <t>.559</t>
  </si>
  <si>
    <t>6.06</t>
  </si>
  <si>
    <t>8*</t>
  </si>
  <si>
    <t>RIVERAINS 3 - 11U - B - Masculin - HAUTE ST-CHARLES</t>
  </si>
  <si>
    <t>.639</t>
  </si>
  <si>
    <t>5.67</t>
  </si>
  <si>
    <t>9*</t>
  </si>
  <si>
    <t>ATHLETICS - 11U - B - MASCULIN - BEAUPORT</t>
  </si>
  <si>
    <t>.556</t>
  </si>
  <si>
    <t>6.78</t>
  </si>
  <si>
    <t>5.61</t>
  </si>
  <si>
    <t>10*</t>
  </si>
  <si>
    <t>RIVERAINS 2 - 11U - B - Masculin - HAUTE ST-CHARLES</t>
  </si>
  <si>
    <t>7.61</t>
  </si>
  <si>
    <t>4.56</t>
  </si>
  <si>
    <t>CARDINALS - 11U - B - Masculin - BEAUPORT</t>
  </si>
  <si>
    <t>.447</t>
  </si>
  <si>
    <t>6.42</t>
  </si>
  <si>
    <t>ALOUETTES 4 - 11U - B - Masculin - CHARLESBOURG</t>
  </si>
  <si>
    <t>.441</t>
  </si>
  <si>
    <t>5.29</t>
  </si>
  <si>
    <t>RIVERAINS 4 - 11U - B - Masculin - HAUTE ST-CHARLES</t>
  </si>
  <si>
    <t>8.94</t>
  </si>
  <si>
    <t>14**</t>
  </si>
  <si>
    <t>BLUESOX 2 - 11U - B - Masculin - CHARLESBOURG</t>
  </si>
  <si>
    <t>.306</t>
  </si>
  <si>
    <t>4.22</t>
  </si>
  <si>
    <t>15**</t>
  </si>
  <si>
    <t>RIVERAINS 1 - 11U - B - Masculin - HAUTE ST-CHARLES</t>
  </si>
  <si>
    <t>3.83</t>
  </si>
  <si>
    <t>16***</t>
  </si>
  <si>
    <t>METS - 11U - B - Masculin - BEAUPORT</t>
  </si>
  <si>
    <t>.278</t>
  </si>
  <si>
    <t>8.12</t>
  </si>
  <si>
    <t>17***</t>
  </si>
  <si>
    <t>BLUESOX 1 - 11U - B - Masculin - CHARLESBOURG</t>
  </si>
  <si>
    <t>.250</t>
  </si>
  <si>
    <t>5.22</t>
  </si>
  <si>
    <t>18***</t>
  </si>
  <si>
    <t>BLUESOX 3 - 11U - B - MASCULIN - CHARLESBOURG</t>
  </si>
  <si>
    <t>5.11</t>
  </si>
  <si>
    <t>7.67</t>
  </si>
  <si>
    <t>ALOUETTES 3 - 11U - B - Masculin - CHARLESBOURG</t>
  </si>
  <si>
    <t>.222</t>
  </si>
  <si>
    <t>5.72</t>
  </si>
  <si>
    <t>9.89</t>
  </si>
  <si>
    <t>Les Twins ont remporté une partie par défaut contre les Mets.  Selon les règles de Baseball Québec on ne considère pas les points pour et contre de ce match dans cette situation</t>
  </si>
  <si>
    <t xml:space="preserve">*Les 3 équipes ont le même nombre de matchs.  On les départage donc avec le nombre de victoires.  Les Riverains 3 prennent le 8e rang, les Athletics le 9e, les Riverains 2 le 10e. </t>
  </si>
  <si>
    <t xml:space="preserve">**Les Blue Sox 2 ont remporté le match contre les Riverains 1, ils prennent donc le 14e rang. </t>
  </si>
  <si>
    <t>***Les 3 équipes ont le même nombre de match.  Les Mets prennent le 16e rang en raison de son nombre de victoire.  Les BlueSox 1 ont remporté leur partie contre les Blue Sox 3.  Ils prennent donc le 17e rang</t>
  </si>
  <si>
    <t>Québec-Ouest</t>
  </si>
  <si>
    <t>PATRIOTES 1 - 11U - B - Masculin - NOROÎT</t>
  </si>
  <si>
    <t>8.71</t>
  </si>
  <si>
    <t>AS 3 - 11U - B - Masculin - GRAND PORTNEUF</t>
  </si>
  <si>
    <t>.579</t>
  </si>
  <si>
    <t>6.26</t>
  </si>
  <si>
    <t>5.74</t>
  </si>
  <si>
    <t>PATRIOTES 2 - 11U - B - Masculin - NOROÎT</t>
  </si>
  <si>
    <t>5.41</t>
  </si>
  <si>
    <t>PATRIOTES 5 - 11U - B - Masculin - NOROÎT</t>
  </si>
  <si>
    <t>7.78</t>
  </si>
  <si>
    <t>7.44</t>
  </si>
  <si>
    <t>BOMBARDIERS 1 - 11U - B - Masculin - VBAL</t>
  </si>
  <si>
    <t>6.67</t>
  </si>
  <si>
    <t>6.94</t>
  </si>
  <si>
    <t>AS 2 - 11U - B - Masculin - GRAND PORTNEUF</t>
  </si>
  <si>
    <t>6.61</t>
  </si>
  <si>
    <t>7*</t>
  </si>
  <si>
    <t>BOMBARDIERS 2 - 11U - B - Masculin - VBAL</t>
  </si>
  <si>
    <t>.389</t>
  </si>
  <si>
    <t>8.78</t>
  </si>
  <si>
    <t>PATRIOTES 3 - 11U - B - Masculin - NOROÎT</t>
  </si>
  <si>
    <t>.367</t>
  </si>
  <si>
    <t>5.07</t>
  </si>
  <si>
    <t>6.13</t>
  </si>
  <si>
    <t>PATRIOTES 6 - 11U - B - Masculin - NOROÎT</t>
  </si>
  <si>
    <t>PATRIOTES 4 - 11U - B - Masculin - NOROÎT</t>
  </si>
  <si>
    <t>.316</t>
  </si>
  <si>
    <t>5.79</t>
  </si>
  <si>
    <t>6.53</t>
  </si>
  <si>
    <t>BOMBARDIERS 3 - 11U - B - Masculin - VBAL</t>
  </si>
  <si>
    <t>.300</t>
  </si>
  <si>
    <t>7.47</t>
  </si>
  <si>
    <t>AS 1 - 11U - B - Masculin - GRAND PORTNEUF</t>
  </si>
  <si>
    <t>.118</t>
  </si>
  <si>
    <t>5.94</t>
  </si>
  <si>
    <t>* Les As 2 prennent le 6e rang puisqu'ils ont le même nombre de parties et ils ont plus de victoires que les Bombardiers 2</t>
  </si>
  <si>
    <t>Québec</t>
  </si>
  <si>
    <t>CAPITALES 3 - 11U - B - Masculin - QUÉBEC</t>
  </si>
  <si>
    <t>.853</t>
  </si>
  <si>
    <t>7.29</t>
  </si>
  <si>
    <t>CAPITALES 4 - 11U - B - Masculin - QUÉBEC</t>
  </si>
  <si>
    <t>.889</t>
  </si>
  <si>
    <t>8.17</t>
  </si>
  <si>
    <t>4.78</t>
  </si>
  <si>
    <t>CAPITALES 1 - 11U - B - Masculin - QUÉBEC</t>
  </si>
  <si>
    <t>6.82</t>
  </si>
  <si>
    <t>CAPITALES 2 - 11U - B - Masculin - QUÉBEC</t>
  </si>
  <si>
    <t>TITANS 3 - 13U - B - MASCULIN - CHAUDIÈRE-OUEST</t>
  </si>
  <si>
    <t>.800</t>
  </si>
  <si>
    <t>8.80</t>
  </si>
  <si>
    <t>ARTILLEURS 3 - 13U - B - Masculin - LÉVIS-CENTRE</t>
  </si>
  <si>
    <t>.765</t>
  </si>
  <si>
    <t>AMBASSADEURS 2 - 13U - B - Masculin - DESJARDINS</t>
  </si>
  <si>
    <t>.688</t>
  </si>
  <si>
    <t>6.88</t>
  </si>
  <si>
    <t>5.31</t>
  </si>
  <si>
    <t>VIKINGS 1 - 13U - B - Masculin - CÔTE-DU-SUD</t>
  </si>
  <si>
    <t>.625</t>
  </si>
  <si>
    <t>8.19</t>
  </si>
  <si>
    <t>7.13</t>
  </si>
  <si>
    <t>TOROS 1 - 13U - B - Masculin - LOTBINIÈRE</t>
  </si>
  <si>
    <t>.600</t>
  </si>
  <si>
    <t>7.80</t>
  </si>
  <si>
    <t>6.73</t>
  </si>
  <si>
    <t>ARTILLEURS 2 - 13U - B - Masculin - LÉVIS-CENTRE</t>
  </si>
  <si>
    <t>6.44</t>
  </si>
  <si>
    <t>5.81</t>
  </si>
  <si>
    <t>TITANS 1 - 13U - B - Masculin - CHAUDIÈRE-OUEST</t>
  </si>
  <si>
    <t>.563</t>
  </si>
  <si>
    <t>6.81</t>
  </si>
  <si>
    <t>6.19</t>
  </si>
  <si>
    <t>ARTILLEURS 1 - 13U - B - Masculin - LÉVIS-CENTRE</t>
  </si>
  <si>
    <t>TITANS 2 - 13U - B - Masculin - CHAUDIÈRE-OUEST</t>
  </si>
  <si>
    <t>.467</t>
  </si>
  <si>
    <t>7.73</t>
  </si>
  <si>
    <t>TOROS 3 - 13U - B - Masculin - LOTBINIÈRE</t>
  </si>
  <si>
    <t>8.60</t>
  </si>
  <si>
    <t>AMBASSADEURS 3 - 13U - B - Masculin - DESJARDINS</t>
  </si>
  <si>
    <t>.406</t>
  </si>
  <si>
    <t>TOROS 2 - 13U - B - Masculin - LOTBINIÈRE</t>
  </si>
  <si>
    <t>.382</t>
  </si>
  <si>
    <t>7.82</t>
  </si>
  <si>
    <t>TITANS 4 - 13U - B - MASCULIN - CHAUDIÈRE-OUEST</t>
  </si>
  <si>
    <t>.235</t>
  </si>
  <si>
    <t>5.18</t>
  </si>
  <si>
    <t>7.94</t>
  </si>
  <si>
    <t>AMBASSADEURS 1 - 13U - B - Masculin - DESJARDINS</t>
  </si>
  <si>
    <t>.206</t>
  </si>
  <si>
    <t>5.35</t>
  </si>
  <si>
    <t>8.00</t>
  </si>
  <si>
    <t>* Les 2 équipes ont le même nombre de parties, les Titans 1 ont 1 victoire de plus, ils prennent le 7e rang.</t>
  </si>
  <si>
    <t>** Les 2 équipes ont le même nombre de parties, Lest Titans 2 ont une victoire de plus, ils prennent le 9e rang</t>
  </si>
  <si>
    <t>JAYS 1 - 13U - B - MASCULIN - SUD DE LA BEAUCE</t>
  </si>
  <si>
    <t>.813</t>
  </si>
  <si>
    <t>8.13</t>
  </si>
  <si>
    <t>CARDINALS 2 - 13U - B - Masculin - BEAUCE CENTRE</t>
  </si>
  <si>
    <t>5.24</t>
  </si>
  <si>
    <t>CARDINALS 1 - 13U - B - Masculin - BEAUCE CENTRE</t>
  </si>
  <si>
    <t>.706</t>
  </si>
  <si>
    <t>TORRENT 3 - 13U - B - MASCULIN - BEAUCE NORD</t>
  </si>
  <si>
    <t>.571</t>
  </si>
  <si>
    <t>7.39</t>
  </si>
  <si>
    <t>5.62</t>
  </si>
  <si>
    <t>JAYS 2 - 13U - B - MASCULIN - SUD DE LA BEAUCE</t>
  </si>
  <si>
    <t>PIRATES 2 -13U-B-Masculin-THETFORD</t>
  </si>
  <si>
    <t>6.20</t>
  </si>
  <si>
    <t>7.87</t>
  </si>
  <si>
    <t>TORRENT 2 - 13U - B - MASCULIN - BEAUCE NORD</t>
  </si>
  <si>
    <t>.333</t>
  </si>
  <si>
    <t>6.40</t>
  </si>
  <si>
    <t>TORRENT 1 - 13U - B - MASCULIN - BEAUCE NORD</t>
  </si>
  <si>
    <t>6.33</t>
  </si>
  <si>
    <t>8.50</t>
  </si>
  <si>
    <t>CARDINALS 3 - 13U - B - MASCULIN - BEAUCE CENTRE</t>
  </si>
  <si>
    <t>.176</t>
  </si>
  <si>
    <t>8.18</t>
  </si>
  <si>
    <t>PIRATES 1 - 13U - B - Masculin - THETFORD</t>
  </si>
  <si>
    <t>9.53</t>
  </si>
  <si>
    <t>Les Pirates 2 ont remporté une partie par défaut contre le Tprrent 3.  Selon les règles de Baseball Québec on ne considère pas les points pour et contre de ce match dans cette situation</t>
  </si>
  <si>
    <t>BOMBARDIERS 3 - 13U - B - MASCULIN - VBAL</t>
  </si>
  <si>
    <t>9.00</t>
  </si>
  <si>
    <t>BOMBARDIERS 1 - 13U - B - Masculin - VBAL</t>
  </si>
  <si>
    <t>.781</t>
  </si>
  <si>
    <t>6.25</t>
  </si>
  <si>
    <t>BOMBARDIERS 2 - 13U - B - Masculin - VBAL</t>
  </si>
  <si>
    <t>7.41</t>
  </si>
  <si>
    <t>PATRIOTES 2 - 13U - B - Masculin - NOROIT</t>
  </si>
  <si>
    <t>.667</t>
  </si>
  <si>
    <t>9.33</t>
  </si>
  <si>
    <t>CAPITALES 1 - 13U - B - Masculin - QUÉBEC</t>
  </si>
  <si>
    <t>8.65</t>
  </si>
  <si>
    <t>6.35</t>
  </si>
  <si>
    <t>PATRIOTES 1 - 13U - B - Masculin - NOROIT</t>
  </si>
  <si>
    <t>8.38</t>
  </si>
  <si>
    <t>CAPITALES 2 - 13U - B - Masculin - QUÉBEC</t>
  </si>
  <si>
    <t>.536</t>
  </si>
  <si>
    <t>7.64</t>
  </si>
  <si>
    <t>PATRIOTES 4 - 13U - B - MASCULIN - NOROIT</t>
  </si>
  <si>
    <t>7.65</t>
  </si>
  <si>
    <t>8.82</t>
  </si>
  <si>
    <t>PATRIOTES 3 - 13U - B - Masculin - NOROIT</t>
  </si>
  <si>
    <t>.429</t>
  </si>
  <si>
    <t>7.36</t>
  </si>
  <si>
    <t>AS 3 - 13U - B - Masculin - GRAND PORTNEUF</t>
  </si>
  <si>
    <t>11*</t>
  </si>
  <si>
    <t>AS 2 - 13U - B - Masculin - GRAND PORTNEUF</t>
  </si>
  <si>
    <t>.265</t>
  </si>
  <si>
    <t>6.59</t>
  </si>
  <si>
    <t>9.82</t>
  </si>
  <si>
    <t>AS 1 - 13U - B - Masculin - GRAND PORTNEUF</t>
  </si>
  <si>
    <t>.219</t>
  </si>
  <si>
    <t>6.31</t>
  </si>
  <si>
    <t>CAPITALES 3 - 13U - B - Masculin - QUÉBEC</t>
  </si>
  <si>
    <t>.167</t>
  </si>
  <si>
    <t>11.20</t>
  </si>
  <si>
    <t>* Les 2 équipes ont le même nombre de parties jouées.  Les As 3 prennent la 10e place puisqu'ils ont une victoire de plus</t>
  </si>
  <si>
    <t>RIVERAINS 3 HAUTE ST-CHARLES 13U B</t>
  </si>
  <si>
    <t>8.06</t>
  </si>
  <si>
    <t>2*</t>
  </si>
  <si>
    <t>TWINS - 13U - B - MASCULIN - BEAUPORT</t>
  </si>
  <si>
    <t>6.47</t>
  </si>
  <si>
    <t>3*</t>
  </si>
  <si>
    <t>MARINERS - 13U - B - Masculin - BEAUPORT</t>
  </si>
  <si>
    <t>4.82</t>
  </si>
  <si>
    <t>ANGELS - 13U - B - Masculin - BEAUPORT</t>
  </si>
  <si>
    <t>.611</t>
  </si>
  <si>
    <t>RIVERAINS 5 - 13U - B - Masculin - HAUTE ST-CHARLES</t>
  </si>
  <si>
    <t>7.60</t>
  </si>
  <si>
    <t>6.93</t>
  </si>
  <si>
    <t>RIVERAINS 1 - 13U - B - Masculin - HAUTE ST-CHARLES</t>
  </si>
  <si>
    <t>JAYS - 13U - B - MASCULIN - BEAUPORT</t>
  </si>
  <si>
    <t>ALOUETTES 1 - 13U - B - Masculin - CHARLESBOURG</t>
  </si>
  <si>
    <t>.472</t>
  </si>
  <si>
    <t>CARDINALS - 13U - B - Masculin - BEAUPORT</t>
  </si>
  <si>
    <t>7.25</t>
  </si>
  <si>
    <t>BLUESOX 1 - 13U - B - Masculin - CHARLESBOURG</t>
  </si>
  <si>
    <t>RIVERAINS 4 - 13U - B - Masculin - HAUTE ST-CHARLES</t>
  </si>
  <si>
    <t>5.19</t>
  </si>
  <si>
    <t>EXPOS - 13U - B - Masculin - BEAUPORT</t>
  </si>
  <si>
    <t>RIVERAINS 2 - 13U - B - Masculin - HAUTE ST-CHARLES</t>
  </si>
  <si>
    <t>.393</t>
  </si>
  <si>
    <t>7.07</t>
  </si>
  <si>
    <t>ALOUETTES 3 - 13U - B - Masculin - CHARLESBOURG</t>
  </si>
  <si>
    <t>5.76</t>
  </si>
  <si>
    <t>BLUESOX 2 - 13U - B - MASCULIN - CHARLESBOURG</t>
  </si>
  <si>
    <t>.361</t>
  </si>
  <si>
    <t>ALOUETTES 2 - 13U - B - Masculin - CHARLESBOURG</t>
  </si>
  <si>
    <t>5.39</t>
  </si>
  <si>
    <t>8.11</t>
  </si>
  <si>
    <t>* Les 2 équipes ont le même nombre de parties, les Twins ont 1 victoire de plus, ils prennent le 2e rang.</t>
  </si>
  <si>
    <t>AMBASSADEURS 1 - 15U - B - Masculin - DESJARDINS</t>
  </si>
  <si>
    <t>10.44</t>
  </si>
  <si>
    <t>6.72</t>
  </si>
  <si>
    <t>JAYS - 15U - B - MASCULIN - SUD DE LA BEAUCE</t>
  </si>
  <si>
    <t>10.38</t>
  </si>
  <si>
    <t>8.81</t>
  </si>
  <si>
    <t>ARTILLEURS 3 - 15U - B - Masculin - LÉVIS-CENTRE</t>
  </si>
  <si>
    <t>.733</t>
  </si>
  <si>
    <t>9.73</t>
  </si>
  <si>
    <t>TITANS 1 - 15U - B - Masculin - CHAUDIÈRE-OUEST</t>
  </si>
  <si>
    <t>9.94</t>
  </si>
  <si>
    <t>AMBASSADEURS 2 - 15U - B - Masculin - DESJARDINS</t>
  </si>
  <si>
    <t>9.67</t>
  </si>
  <si>
    <t>8.33</t>
  </si>
  <si>
    <t>ARTILLEURS 1 - 15U - B - Masculin - LÉVIS-CENTRE</t>
  </si>
  <si>
    <t>TOROS - 15U - B - Masculin - LOTBINIÈRE</t>
  </si>
  <si>
    <t>9.06</t>
  </si>
  <si>
    <t>TITANS 2 - 15U - B - Masculin - CHAUDIÈRE-OUEST</t>
  </si>
  <si>
    <t>9.63</t>
  </si>
  <si>
    <t>CARDINALS 1 - 15U - B - Masculin - BEAUCE CENTRE</t>
  </si>
  <si>
    <t>.474</t>
  </si>
  <si>
    <t>6.68</t>
  </si>
  <si>
    <t>8.05</t>
  </si>
  <si>
    <t>AMBASSADEURS 3 - 15U - B - Masculin - DESJARDINS</t>
  </si>
  <si>
    <t>ARTILLEURS 2 - 15U - B - Masculin - LÉVIS-CENTRE</t>
  </si>
  <si>
    <t>8.61</t>
  </si>
  <si>
    <t>TORRENT - 15U - B - MASCULIN - BEAUCE NORD</t>
  </si>
  <si>
    <t>VIKINGS - 15U - B - Masculin - CÔTE-DU-SUD</t>
  </si>
  <si>
    <t>7.72</t>
  </si>
  <si>
    <t>PIRATES - 15U - B - Masculin - THETFORD</t>
  </si>
  <si>
    <t>12.25</t>
  </si>
  <si>
    <t>Les Jays ont remporté une partie par défaut contre le Pirates.  Selon les règles de Baseball Québec on ne considère pas les points pour et contre de ce match dans cette situation</t>
  </si>
  <si>
    <t>EXPOS - 15U - B - Masculin - BEAUPORT</t>
  </si>
  <si>
    <t>.806</t>
  </si>
  <si>
    <t>BLUESOX - 15U - B - Masculin - CHARLESBOURG</t>
  </si>
  <si>
    <t>.722</t>
  </si>
  <si>
    <t>8.83</t>
  </si>
  <si>
    <t>6.22</t>
  </si>
  <si>
    <t>JAYS - 15U - B - Masculin - BEAUPORT</t>
  </si>
  <si>
    <t>.679</t>
  </si>
  <si>
    <t>8.36</t>
  </si>
  <si>
    <t>CARDINALS - 15U - B - Masculin - BEAUPORT</t>
  </si>
  <si>
    <t>.656</t>
  </si>
  <si>
    <t>8.25</t>
  </si>
  <si>
    <t>7.50</t>
  </si>
  <si>
    <t>RIVERAINS 2 - 15U - B - Masculin - HAUTE ST-CHARLES</t>
  </si>
  <si>
    <t>.533</t>
  </si>
  <si>
    <t>MARINERS - 15U - B - MASCULIN - BEAUPORT</t>
  </si>
  <si>
    <t>ALOUETTES 1 - 15U - B - Masculin - CHARLESBOURG</t>
  </si>
  <si>
    <t>RIVERAINS 3 - 15U - B - Masculin - HAUTE ST-CHARLES</t>
  </si>
  <si>
    <t>8.56</t>
  </si>
  <si>
    <t>RIVERAINS 1 - 15U - B - Masculin - HAUTE ST-CHARLES</t>
  </si>
  <si>
    <t>9.35</t>
  </si>
  <si>
    <t>ALOUETTES 2 - 15U - B - Masculin - CHARLESBOURG</t>
  </si>
  <si>
    <t>.194</t>
  </si>
  <si>
    <t>11.00</t>
  </si>
  <si>
    <t>PATRIOTES 3 - 15U - B - Masculin - NOROÎT</t>
  </si>
  <si>
    <t>10.12</t>
  </si>
  <si>
    <t>CAPITALES 1 - 15U - B - Masculin - QUÉBEC</t>
  </si>
  <si>
    <t>9.47</t>
  </si>
  <si>
    <t>CAPITALES 2 - 15U - B - Masculin - QUÉBEC</t>
  </si>
  <si>
    <t>CAPITALES 3 - 15U - B - MASCULIN - QUÉBEC</t>
  </si>
  <si>
    <t>.684</t>
  </si>
  <si>
    <t>11.11</t>
  </si>
  <si>
    <t>8.26</t>
  </si>
  <si>
    <t>PATRIOTES 2 - 15U - B - Masculin - NOROÎT</t>
  </si>
  <si>
    <t>.567</t>
  </si>
  <si>
    <t>8.07</t>
  </si>
  <si>
    <t>8.27</t>
  </si>
  <si>
    <t>PATRIOTES 1 - 15U - B - Masculin - NOROÎT</t>
  </si>
  <si>
    <t>.471</t>
  </si>
  <si>
    <t>8.88</t>
  </si>
  <si>
    <t>BOMBARDIERS 1 - 15U - B - Masculin - VBAL</t>
  </si>
  <si>
    <t>8.76</t>
  </si>
  <si>
    <t>AS 1 - 15U - B - Masculin - GRAND PORTNEUF</t>
  </si>
  <si>
    <t>.286</t>
  </si>
  <si>
    <t>9.79</t>
  </si>
  <si>
    <t>AS 2 - 15U - B - Masculin - GRAND PORTNEUF</t>
  </si>
  <si>
    <t>.188</t>
  </si>
  <si>
    <t>10.63</t>
  </si>
  <si>
    <t>BOMBARDIERS 2 - 15U - B - Masculin - VBAL</t>
  </si>
  <si>
    <t>.139</t>
  </si>
  <si>
    <t>5.17</t>
  </si>
  <si>
    <t>10.89</t>
  </si>
  <si>
    <t>* Les 2 équipes ont le même nombre de parties.  Les Patriotes prennent le 6e rang puisqu'ils ont plus de victoires.</t>
  </si>
  <si>
    <t>Capitale-Nationale</t>
  </si>
  <si>
    <t>PATRIOTES 1 - 18U - B - Masculin - NOROÎT</t>
  </si>
  <si>
    <t>4.41</t>
  </si>
  <si>
    <t>PATRIOTES 3 - 18U - B - Masculin - NOROÎT</t>
  </si>
  <si>
    <t>10.40</t>
  </si>
  <si>
    <t>ALOUETTES 2 - 18U - B - MASCULIN - CHARLESBOURG</t>
  </si>
  <si>
    <t>7.31</t>
  </si>
  <si>
    <t>CAPITALES 1 - 18U - B - Masculin - QUÉBEC</t>
  </si>
  <si>
    <t>.529</t>
  </si>
  <si>
    <t>RIVERAINS - 18U - B - Masculin - HAUTE ST-CHARLES</t>
  </si>
  <si>
    <t>7.17</t>
  </si>
  <si>
    <t>PATRIOTES 2 - 18U - B - Masculin - NOROÎT</t>
  </si>
  <si>
    <t>CARDINALS - 18U - B - Masculin - BEAUPORT</t>
  </si>
  <si>
    <t>JAYS - 18U - B - Masculin - BEAUPORT</t>
  </si>
  <si>
    <t>7.81</t>
  </si>
  <si>
    <t>BOMBARDIERS - 18U - B - Masculin - VBAL</t>
  </si>
  <si>
    <t>ALOUETTES 1 - 18U - B - Masculin - CHARLESBOURG</t>
  </si>
  <si>
    <t>9.59</t>
  </si>
  <si>
    <t>CAPITALES 2 - 18U - B - MASCULIN - QUÉBEC</t>
  </si>
  <si>
    <t>7.21</t>
  </si>
  <si>
    <t>9.21</t>
  </si>
  <si>
    <t>AS - 18U - B - Masculin - GRAND PORTNEUF</t>
  </si>
  <si>
    <t>.147</t>
  </si>
  <si>
    <t>* Les 2 équipes n'ont pas le même nombre de parties jouées donc on ne peut considérer le nombre de victoires.  Les Riverains ont gagné les 2 affrontements entre les 2 équipes.  Ils prennent le 5e rang</t>
  </si>
  <si>
    <t>AMBASSADEURS 2 - 18U - B - Masculin - DESJARDINS</t>
  </si>
  <si>
    <t>.906</t>
  </si>
  <si>
    <t>AMBASSADEURS 1 - 18U - B - Masculin - DESJARDINS</t>
  </si>
  <si>
    <t>5.13</t>
  </si>
  <si>
    <t>ARTILLEURS 1 - 18U - B - Masculin - LÉVIS-CENTRE</t>
  </si>
  <si>
    <t>AMBASSADEURS 3 - 18U - B - MASCULIN - DESJARDINS</t>
  </si>
  <si>
    <t>TITANS 1 - 18U - B - Masculin - CHAUDIÈRE-OUEST</t>
  </si>
  <si>
    <t>6.60</t>
  </si>
  <si>
    <t>ARTILLEURS 2 - 18U - B - Masculin - LÉVIS-CENTRE</t>
  </si>
  <si>
    <t>ORIOLES 1 - 18U - B - Masculin - BEAUCE-APPALACHES</t>
  </si>
  <si>
    <t>.395</t>
  </si>
  <si>
    <t>6.84</t>
  </si>
  <si>
    <t>7.11</t>
  </si>
  <si>
    <t>TITANS 2 - 18U - B - Masculin - CHAUDIÈRE-OUEST</t>
  </si>
  <si>
    <t>ORIOLES 3 - 18U - B - Masculin - BEAUCE-APPALACHES</t>
  </si>
  <si>
    <t>.184</t>
  </si>
  <si>
    <t>9.58</t>
  </si>
  <si>
    <t>ORIOLES 2 - 18U - B - Masculin - BEAUCE-APPALACHES</t>
  </si>
  <si>
    <t>4.50</t>
  </si>
  <si>
    <t>10.11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</si>
</sst>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9">
    <font>
      <sz val="11"/>
      <color theme="1"/>
      <name val="Aptos Narrow"/>
      <family val="2"/>
      <scheme val="minor"/>
    </font>
    <font>
      <sz val="11"/>
      <color rgb="FFFF0000"/>
      <name val="Aptos Narrow"/>
      <family val="2"/>
      <scheme val="minor"/>
    </font>
    <font>
      <sz val="11"/>
      <color theme="1"/>
      <name val="Arial"/>
      <family val="2"/>
    </font>
    <font>
      <sz val="12"/>
      <color theme="1"/>
      <name val="Arial"/>
      <family val="2"/>
    </font>
    <font>
      <sz val="12"/>
      <color theme="1"/>
      <name val="Aptos Narrow"/>
      <family val="2"/>
      <scheme val="minor"/>
    </font>
    <font>
      <sz val="11"/>
      <name val="Arial"/>
      <family val="2"/>
    </font>
    <font>
      <sz val="12"/>
      <color rgb="FFFF0000"/>
      <name val="Arial"/>
      <family val="2"/>
    </font>
    <font>
      <sz val="10"/>
      <color theme="1"/>
      <name val="Arial"/>
      <family val="2"/>
    </font>
    <font>
      <sz val="11"/>
      <color rgb="FFFF0000"/>
      <name val="Arial"/>
      <family val="2"/>
    </font>
  </fonts>
  <fills count="8">
    <fill>
      <patternFill patternType="none"/>
    </fill>
    <fill>
      <patternFill patternType="gray125"/>
    </fill>
    <fill>
      <patternFill patternType="solid">
        <fgColor rgb="FFFFFFFF"/>
        <bgColor indexed="64"/>
      </patternFill>
    </fill>
    <fill>
      <patternFill patternType="solid">
        <fgColor rgb="FFE3F2FD"/>
        <bgColor indexed="64"/>
      </patternFill>
    </fill>
    <fill>
      <patternFill patternType="solid">
        <fgColor theme="0" tint="-0.249977111117893"/>
        <bgColor indexed="64"/>
      </patternFill>
    </fill>
    <fill>
      <patternFill patternType="solid">
        <fgColor rgb="FFFFFF00"/>
        <bgColor indexed="64"/>
      </patternFill>
    </fill>
    <fill>
      <patternFill patternType="solid">
        <fgColor theme="3" tint="0.89999084444715716"/>
        <bgColor indexed="64"/>
      </patternFill>
    </fill>
    <fill>
      <patternFill patternType="solid">
        <fgColor theme="4"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2">
    <xf numFmtId="0" fontId="0" fillId="0" borderId="0" xfId="0"/>
    <xf numFmtId="0" fontId="0" fillId="0" borderId="0" xfId="0" applyAlignment="1">
      <alignment horizontal="center"/>
    </xf>
    <xf numFmtId="0" fontId="0" fillId="0" borderId="1" xfId="0" applyBorder="1"/>
    <xf numFmtId="0" fontId="3" fillId="4" borderId="1" xfId="0" applyFont="1" applyFill="1" applyBorder="1" applyAlignment="1">
      <alignment horizontal="center" vertical="center" wrapText="1"/>
    </xf>
    <xf numFmtId="0" fontId="4" fillId="0" borderId="1" xfId="0" applyFont="1" applyBorder="1"/>
    <xf numFmtId="0" fontId="4" fillId="0" borderId="0" xfId="0" applyFont="1"/>
    <xf numFmtId="0" fontId="0" fillId="0" borderId="0" xfId="0" applyAlignment="1">
      <alignment horizontal="left"/>
    </xf>
    <xf numFmtId="0" fontId="4" fillId="0" borderId="1" xfId="0" applyFont="1" applyBorder="1" applyAlignment="1">
      <alignment horizontal="left"/>
    </xf>
    <xf numFmtId="0" fontId="4" fillId="0" borderId="0" xfId="0" applyFont="1" applyAlignment="1">
      <alignment horizontal="left"/>
    </xf>
    <xf numFmtId="0" fontId="4" fillId="0" borderId="0" xfId="0" applyFont="1" applyAlignment="1">
      <alignment horizontal="center"/>
    </xf>
    <xf numFmtId="0" fontId="3" fillId="4" borderId="1" xfId="0" applyFont="1" applyFill="1" applyBorder="1" applyAlignment="1">
      <alignment horizontal="left" vertical="center" wrapText="1"/>
    </xf>
    <xf numFmtId="164" fontId="5" fillId="0" borderId="1" xfId="0" applyNumberFormat="1" applyFont="1" applyBorder="1" applyAlignment="1">
      <alignment horizontal="center" vertical="center" wrapText="1"/>
    </xf>
    <xf numFmtId="0" fontId="6" fillId="2" borderId="1" xfId="0" applyFont="1" applyFill="1" applyBorder="1" applyAlignment="1">
      <alignment horizontal="center" vertical="center" wrapText="1"/>
    </xf>
    <xf numFmtId="0" fontId="1" fillId="0" borderId="1" xfId="0" applyFont="1" applyBorder="1" applyAlignment="1">
      <alignment horizontal="center"/>
    </xf>
    <xf numFmtId="0" fontId="8" fillId="2" borderId="1" xfId="0" applyFont="1" applyFill="1" applyBorder="1" applyAlignment="1">
      <alignment horizontal="center" vertical="center" wrapText="1"/>
    </xf>
    <xf numFmtId="164" fontId="5" fillId="6" borderId="1" xfId="0" applyNumberFormat="1" applyFont="1" applyFill="1" applyBorder="1" applyAlignment="1">
      <alignment horizontal="center" vertical="center" wrapText="1"/>
    </xf>
    <xf numFmtId="164" fontId="5" fillId="7" borderId="1" xfId="0"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7" fillId="6" borderId="2" xfId="0" applyFont="1" applyFill="1" applyBorder="1" applyAlignment="1">
      <alignment horizontal="left" vertical="center" wrapText="1"/>
    </xf>
    <xf numFmtId="0" fontId="7" fillId="6" borderId="1" xfId="0" applyFont="1" applyFill="1" applyBorder="1" applyAlignment="1">
      <alignment horizontal="left" vertical="center" wrapText="1"/>
    </xf>
    <xf numFmtId="0" fontId="2" fillId="4" borderId="1" xfId="0" applyFont="1" applyFill="1" applyBorder="1" applyAlignment="1">
      <alignment horizontal="center" vertical="center" wrapText="1"/>
    </xf>
    <xf numFmtId="0" fontId="7" fillId="5" borderId="1" xfId="0" applyFont="1" applyFill="1" applyBorder="1" applyAlignment="1">
      <alignment horizontal="left" vertical="center" wrapText="1"/>
    </xf>
    <xf numFmtId="0" fontId="3" fillId="4" borderId="3"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4" fillId="0" borderId="2" xfId="0" applyFont="1" applyBorder="1" applyAlignment="1">
      <alignment horizontal="center"/>
    </xf>
    <xf numFmtId="0" fontId="7" fillId="3" borderId="1" xfId="0" applyFont="1" applyFill="1" applyBorder="1" applyAlignment="1">
      <alignment horizontal="left" vertical="center" wrapText="1"/>
    </xf>
    <xf numFmtId="0" fontId="2" fillId="6"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6" borderId="1" xfId="0" applyFont="1" applyFill="1" applyBorder="1" applyAlignment="1">
      <alignment horizontal="left" vertical="center" wrapText="1"/>
    </xf>
    <xf numFmtId="0" fontId="3" fillId="3"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2" fillId="3" borderId="1" xfId="0" applyFont="1" applyFill="1" applyBorder="1" applyAlignment="1">
      <alignment horizontal="left" vertical="center" wrapText="1"/>
    </xf>
    <xf numFmtId="0" fontId="3" fillId="6" borderId="1" xfId="0" applyFont="1" applyFill="1" applyBorder="1" applyAlignment="1">
      <alignment horizontal="center" vertical="center" wrapText="1"/>
    </xf>
    <xf numFmtId="0" fontId="2" fillId="6" borderId="2" xfId="0" applyFont="1" applyFill="1" applyBorder="1" applyAlignment="1">
      <alignment horizontal="left" vertical="center" wrapText="1"/>
    </xf>
    <xf numFmtId="0" fontId="3" fillId="7" borderId="1" xfId="0" applyFont="1" applyFill="1" applyBorder="1" applyAlignment="1">
      <alignment horizontal="center" vertical="center" wrapText="1"/>
    </xf>
    <xf numFmtId="0" fontId="3" fillId="0" borderId="0" xfId="0" applyFont="1" applyAlignment="1">
      <alignment horizontal="center" vertical="center" wrapText="1"/>
    </xf>
    <xf numFmtId="0" fontId="3" fillId="2" borderId="0" xfId="0" applyFont="1" applyFill="1" applyAlignment="1">
      <alignment horizontal="center" vertical="center" wrapText="1"/>
    </xf>
    <xf numFmtId="0" fontId="3" fillId="3" borderId="4"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21</xdr:row>
      <xdr:rowOff>37428</xdr:rowOff>
    </xdr:from>
    <xdr:to>
      <xdr:col>16</xdr:col>
      <xdr:colOff>0</xdr:colOff>
      <xdr:row>21</xdr:row>
      <xdr:rowOff>721353</xdr:rowOff>
    </xdr:to>
    <xdr:pic>
      <xdr:nvPicPr>
        <xdr:cNvPr id="2" name="Image 1">
          <a:extLst>
            <a:ext uri="{FF2B5EF4-FFF2-40B4-BE49-F238E27FC236}">
              <a16:creationId xmlns:a16="http://schemas.microsoft.com/office/drawing/2014/main" id="{82FDF298-E1F4-72BD-C555-5DA54371C4AC}"/>
            </a:ext>
          </a:extLst>
        </xdr:cNvPr>
        <xdr:cNvPicPr>
          <a:picLocks noChangeAspect="1"/>
        </xdr:cNvPicPr>
      </xdr:nvPicPr>
      <xdr:blipFill>
        <a:blip xmlns:r="http://schemas.openxmlformats.org/officeDocument/2006/relationships" r:embed="rId1"/>
        <a:stretch>
          <a:fillRect/>
        </a:stretch>
      </xdr:blipFill>
      <xdr:spPr>
        <a:xfrm>
          <a:off x="0" y="3656928"/>
          <a:ext cx="12584206" cy="683925"/>
        </a:xfrm>
        <a:prstGeom prst="rect">
          <a:avLst/>
        </a:prstGeom>
      </xdr:spPr>
    </xdr:pic>
    <xdr:clientData/>
  </xdr:twoCellAnchor>
  <xdr:twoCellAnchor editAs="oneCell">
    <xdr:from>
      <xdr:col>0</xdr:col>
      <xdr:colOff>1906</xdr:colOff>
      <xdr:row>74</xdr:row>
      <xdr:rowOff>95364</xdr:rowOff>
    </xdr:from>
    <xdr:to>
      <xdr:col>15</xdr:col>
      <xdr:colOff>683559</xdr:colOff>
      <xdr:row>74</xdr:row>
      <xdr:rowOff>1446845</xdr:rowOff>
    </xdr:to>
    <xdr:pic>
      <xdr:nvPicPr>
        <xdr:cNvPr id="3" name="Image 2">
          <a:extLst>
            <a:ext uri="{FF2B5EF4-FFF2-40B4-BE49-F238E27FC236}">
              <a16:creationId xmlns:a16="http://schemas.microsoft.com/office/drawing/2014/main" id="{AD5EF4E9-ADA1-290B-9562-7FCDAA8D510B}"/>
            </a:ext>
          </a:extLst>
        </xdr:cNvPr>
        <xdr:cNvPicPr>
          <a:picLocks noChangeAspect="1"/>
        </xdr:cNvPicPr>
      </xdr:nvPicPr>
      <xdr:blipFill>
        <a:blip xmlns:r="http://schemas.openxmlformats.org/officeDocument/2006/relationships" r:embed="rId2"/>
        <a:stretch>
          <a:fillRect/>
        </a:stretch>
      </xdr:blipFill>
      <xdr:spPr>
        <a:xfrm>
          <a:off x="1906" y="14831099"/>
          <a:ext cx="12559888" cy="1351481"/>
        </a:xfrm>
        <a:prstGeom prst="rect">
          <a:avLst/>
        </a:prstGeom>
      </xdr:spPr>
    </xdr:pic>
    <xdr:clientData/>
  </xdr:twoCellAnchor>
  <xdr:twoCellAnchor editAs="oneCell">
    <xdr:from>
      <xdr:col>0</xdr:col>
      <xdr:colOff>0</xdr:colOff>
      <xdr:row>81</xdr:row>
      <xdr:rowOff>22412</xdr:rowOff>
    </xdr:from>
    <xdr:to>
      <xdr:col>16</xdr:col>
      <xdr:colOff>224</xdr:colOff>
      <xdr:row>85</xdr:row>
      <xdr:rowOff>131887</xdr:rowOff>
    </xdr:to>
    <xdr:pic>
      <xdr:nvPicPr>
        <xdr:cNvPr id="4" name="Image 3">
          <a:extLst>
            <a:ext uri="{FF2B5EF4-FFF2-40B4-BE49-F238E27FC236}">
              <a16:creationId xmlns:a16="http://schemas.microsoft.com/office/drawing/2014/main" id="{3392E20F-BDC3-4D2C-871B-897678F93231}"/>
            </a:ext>
          </a:extLst>
        </xdr:cNvPr>
        <xdr:cNvPicPr>
          <a:picLocks noChangeAspect="1"/>
        </xdr:cNvPicPr>
      </xdr:nvPicPr>
      <xdr:blipFill>
        <a:blip xmlns:r="http://schemas.openxmlformats.org/officeDocument/2006/relationships" r:embed="rId3"/>
        <a:stretch>
          <a:fillRect/>
        </a:stretch>
      </xdr:blipFill>
      <xdr:spPr>
        <a:xfrm>
          <a:off x="0" y="17918206"/>
          <a:ext cx="12574905" cy="839987"/>
        </a:xfrm>
        <a:prstGeom prst="rect">
          <a:avLst/>
        </a:prstGeom>
      </xdr:spPr>
    </xdr:pic>
    <xdr:clientData/>
  </xdr:twoCellAnchor>
  <xdr:twoCellAnchor editAs="oneCell">
    <xdr:from>
      <xdr:col>0</xdr:col>
      <xdr:colOff>31713</xdr:colOff>
      <xdr:row>58</xdr:row>
      <xdr:rowOff>31712</xdr:rowOff>
    </xdr:from>
    <xdr:to>
      <xdr:col>16</xdr:col>
      <xdr:colOff>0</xdr:colOff>
      <xdr:row>58</xdr:row>
      <xdr:rowOff>1044296</xdr:rowOff>
    </xdr:to>
    <xdr:pic>
      <xdr:nvPicPr>
        <xdr:cNvPr id="5" name="Image 4">
          <a:extLst>
            <a:ext uri="{FF2B5EF4-FFF2-40B4-BE49-F238E27FC236}">
              <a16:creationId xmlns:a16="http://schemas.microsoft.com/office/drawing/2014/main" id="{130B8DA9-2914-7E01-6F6E-9E3ADFC9A7B9}"/>
            </a:ext>
          </a:extLst>
        </xdr:cNvPr>
        <xdr:cNvPicPr>
          <a:picLocks noChangeAspect="1"/>
        </xdr:cNvPicPr>
      </xdr:nvPicPr>
      <xdr:blipFill>
        <a:blip xmlns:r="http://schemas.openxmlformats.org/officeDocument/2006/relationships" r:embed="rId4"/>
        <a:stretch>
          <a:fillRect/>
        </a:stretch>
      </xdr:blipFill>
      <xdr:spPr>
        <a:xfrm>
          <a:off x="31713" y="11596183"/>
          <a:ext cx="12552493" cy="101258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31713</xdr:colOff>
      <xdr:row>51</xdr:row>
      <xdr:rowOff>31714</xdr:rowOff>
    </xdr:from>
    <xdr:to>
      <xdr:col>16</xdr:col>
      <xdr:colOff>0</xdr:colOff>
      <xdr:row>51</xdr:row>
      <xdr:rowOff>1372820</xdr:rowOff>
    </xdr:to>
    <xdr:pic>
      <xdr:nvPicPr>
        <xdr:cNvPr id="2" name="Image 1">
          <a:extLst>
            <a:ext uri="{FF2B5EF4-FFF2-40B4-BE49-F238E27FC236}">
              <a16:creationId xmlns:a16="http://schemas.microsoft.com/office/drawing/2014/main" id="{D5BA9C2E-F66E-5A9D-C02F-4D237CD6756A}"/>
            </a:ext>
          </a:extLst>
        </xdr:cNvPr>
        <xdr:cNvPicPr>
          <a:picLocks noChangeAspect="1"/>
        </xdr:cNvPicPr>
      </xdr:nvPicPr>
      <xdr:blipFill>
        <a:blip xmlns:r="http://schemas.openxmlformats.org/officeDocument/2006/relationships" r:embed="rId1"/>
        <a:stretch>
          <a:fillRect/>
        </a:stretch>
      </xdr:blipFill>
      <xdr:spPr>
        <a:xfrm>
          <a:off x="31713" y="10173038"/>
          <a:ext cx="12474052" cy="134110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11205</xdr:colOff>
      <xdr:row>17</xdr:row>
      <xdr:rowOff>33619</xdr:rowOff>
    </xdr:from>
    <xdr:to>
      <xdr:col>16</xdr:col>
      <xdr:colOff>20730</xdr:colOff>
      <xdr:row>17</xdr:row>
      <xdr:rowOff>1369701</xdr:rowOff>
    </xdr:to>
    <xdr:pic>
      <xdr:nvPicPr>
        <xdr:cNvPr id="2" name="Image 1">
          <a:extLst>
            <a:ext uri="{FF2B5EF4-FFF2-40B4-BE49-F238E27FC236}">
              <a16:creationId xmlns:a16="http://schemas.microsoft.com/office/drawing/2014/main" id="{0AAF2B44-5AEA-9ED2-6766-A13BCDBE7F8F}"/>
            </a:ext>
          </a:extLst>
        </xdr:cNvPr>
        <xdr:cNvPicPr>
          <a:picLocks noChangeAspect="1"/>
        </xdr:cNvPicPr>
      </xdr:nvPicPr>
      <xdr:blipFill>
        <a:blip xmlns:r="http://schemas.openxmlformats.org/officeDocument/2006/relationships" r:embed="rId1"/>
        <a:stretch>
          <a:fillRect/>
        </a:stretch>
      </xdr:blipFill>
      <xdr:spPr>
        <a:xfrm>
          <a:off x="11205" y="3630707"/>
          <a:ext cx="12427324" cy="1336082"/>
        </a:xfrm>
        <a:prstGeom prst="rect">
          <a:avLst/>
        </a:prstGeom>
      </xdr:spPr>
    </xdr:pic>
    <xdr:clientData/>
  </xdr:twoCellAnchor>
  <xdr:twoCellAnchor editAs="oneCell">
    <xdr:from>
      <xdr:col>0</xdr:col>
      <xdr:colOff>22413</xdr:colOff>
      <xdr:row>30</xdr:row>
      <xdr:rowOff>22412</xdr:rowOff>
    </xdr:from>
    <xdr:to>
      <xdr:col>16</xdr:col>
      <xdr:colOff>16922</xdr:colOff>
      <xdr:row>30</xdr:row>
      <xdr:rowOff>1223003</xdr:rowOff>
    </xdr:to>
    <xdr:pic>
      <xdr:nvPicPr>
        <xdr:cNvPr id="4" name="Image 3">
          <a:extLst>
            <a:ext uri="{FF2B5EF4-FFF2-40B4-BE49-F238E27FC236}">
              <a16:creationId xmlns:a16="http://schemas.microsoft.com/office/drawing/2014/main" id="{1991EA1A-53F6-A494-C426-CC84ABA79E44}"/>
            </a:ext>
          </a:extLst>
        </xdr:cNvPr>
        <xdr:cNvPicPr>
          <a:picLocks noChangeAspect="1"/>
        </xdr:cNvPicPr>
      </xdr:nvPicPr>
      <xdr:blipFill>
        <a:blip xmlns:r="http://schemas.openxmlformats.org/officeDocument/2006/relationships" r:embed="rId2"/>
        <a:stretch>
          <a:fillRect/>
        </a:stretch>
      </xdr:blipFill>
      <xdr:spPr>
        <a:xfrm>
          <a:off x="22413" y="7608794"/>
          <a:ext cx="12418023" cy="1200591"/>
        </a:xfrm>
        <a:prstGeom prst="rect">
          <a:avLst/>
        </a:prstGeom>
      </xdr:spPr>
    </xdr:pic>
    <xdr:clientData/>
  </xdr:twoCellAnchor>
  <xdr:twoCellAnchor editAs="oneCell">
    <xdr:from>
      <xdr:col>0</xdr:col>
      <xdr:colOff>22412</xdr:colOff>
      <xdr:row>44</xdr:row>
      <xdr:rowOff>33618</xdr:rowOff>
    </xdr:from>
    <xdr:to>
      <xdr:col>16</xdr:col>
      <xdr:colOff>20731</xdr:colOff>
      <xdr:row>44</xdr:row>
      <xdr:rowOff>1045774</xdr:rowOff>
    </xdr:to>
    <xdr:pic>
      <xdr:nvPicPr>
        <xdr:cNvPr id="5" name="Image 4">
          <a:extLst>
            <a:ext uri="{FF2B5EF4-FFF2-40B4-BE49-F238E27FC236}">
              <a16:creationId xmlns:a16="http://schemas.microsoft.com/office/drawing/2014/main" id="{EED2BE89-D0F6-3B3F-2104-104B9CC35DED}"/>
            </a:ext>
          </a:extLst>
        </xdr:cNvPr>
        <xdr:cNvPicPr>
          <a:picLocks noChangeAspect="1"/>
        </xdr:cNvPicPr>
      </xdr:nvPicPr>
      <xdr:blipFill>
        <a:blip xmlns:r="http://schemas.openxmlformats.org/officeDocument/2006/relationships" r:embed="rId3"/>
        <a:stretch>
          <a:fillRect/>
        </a:stretch>
      </xdr:blipFill>
      <xdr:spPr>
        <a:xfrm>
          <a:off x="22412" y="11452412"/>
          <a:ext cx="12418023" cy="101977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9525</xdr:colOff>
      <xdr:row>15</xdr:row>
      <xdr:rowOff>19051</xdr:rowOff>
    </xdr:from>
    <xdr:to>
      <xdr:col>16</xdr:col>
      <xdr:colOff>15240</xdr:colOff>
      <xdr:row>15</xdr:row>
      <xdr:rowOff>838821</xdr:rowOff>
    </xdr:to>
    <xdr:pic>
      <xdr:nvPicPr>
        <xdr:cNvPr id="2" name="Image 1">
          <a:extLst>
            <a:ext uri="{FF2B5EF4-FFF2-40B4-BE49-F238E27FC236}">
              <a16:creationId xmlns:a16="http://schemas.microsoft.com/office/drawing/2014/main" id="{FBFC8772-22D1-2F2B-6488-08352DA7AB24}"/>
            </a:ext>
          </a:extLst>
        </xdr:cNvPr>
        <xdr:cNvPicPr>
          <a:picLocks noChangeAspect="1"/>
        </xdr:cNvPicPr>
      </xdr:nvPicPr>
      <xdr:blipFill>
        <a:blip xmlns:r="http://schemas.openxmlformats.org/officeDocument/2006/relationships" r:embed="rId1"/>
        <a:stretch>
          <a:fillRect/>
        </a:stretch>
      </xdr:blipFill>
      <xdr:spPr>
        <a:xfrm>
          <a:off x="9525" y="2990851"/>
          <a:ext cx="12144375" cy="819770"/>
        </a:xfrm>
        <a:prstGeom prst="rect">
          <a:avLst/>
        </a:prstGeom>
      </xdr:spPr>
    </xdr:pic>
    <xdr:clientData/>
  </xdr:twoCellAnchor>
  <xdr:twoCellAnchor editAs="oneCell">
    <xdr:from>
      <xdr:col>0</xdr:col>
      <xdr:colOff>0</xdr:colOff>
      <xdr:row>28</xdr:row>
      <xdr:rowOff>0</xdr:rowOff>
    </xdr:from>
    <xdr:to>
      <xdr:col>16</xdr:col>
      <xdr:colOff>0</xdr:colOff>
      <xdr:row>31</xdr:row>
      <xdr:rowOff>36934</xdr:rowOff>
    </xdr:to>
    <xdr:pic>
      <xdr:nvPicPr>
        <xdr:cNvPr id="3" name="Image 2">
          <a:extLst>
            <a:ext uri="{FF2B5EF4-FFF2-40B4-BE49-F238E27FC236}">
              <a16:creationId xmlns:a16="http://schemas.microsoft.com/office/drawing/2014/main" id="{29E8AC70-ECF2-E7D7-7053-A0602EB25DA1}"/>
            </a:ext>
          </a:extLst>
        </xdr:cNvPr>
        <xdr:cNvPicPr>
          <a:picLocks noChangeAspect="1"/>
        </xdr:cNvPicPr>
      </xdr:nvPicPr>
      <xdr:blipFill>
        <a:blip xmlns:r="http://schemas.openxmlformats.org/officeDocument/2006/relationships" r:embed="rId2"/>
        <a:stretch>
          <a:fillRect/>
        </a:stretch>
      </xdr:blipFill>
      <xdr:spPr>
        <a:xfrm>
          <a:off x="0" y="6829425"/>
          <a:ext cx="12144375" cy="637009"/>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729FF3-2272-4B54-BA04-384A953B6996}">
  <dimension ref="A1:P81"/>
  <sheetViews>
    <sheetView tabSelected="1" zoomScale="85" zoomScaleNormal="85" workbookViewId="0">
      <selection activeCell="L67" sqref="L67"/>
    </sheetView>
  </sheetViews>
  <sheetFormatPr defaultColWidth="11.42578125" defaultRowHeight="14.45"/>
  <cols>
    <col min="1" max="1" width="8.85546875" style="1" customWidth="1"/>
    <col min="2" max="2" width="53.7109375" customWidth="1"/>
    <col min="3" max="6" width="6.28515625" style="1" customWidth="1"/>
    <col min="7" max="7" width="7.140625" style="1" customWidth="1"/>
    <col min="8" max="8" width="8.85546875" style="1" customWidth="1"/>
    <col min="9" max="9" width="10.7109375" style="1" customWidth="1"/>
    <col min="10" max="10" width="10.42578125" style="1" customWidth="1"/>
    <col min="11" max="11" width="8.85546875" style="1" customWidth="1"/>
    <col min="12" max="12" width="11.28515625" style="1" customWidth="1"/>
    <col min="13" max="13" width="10.140625" style="1" customWidth="1"/>
    <col min="14" max="15" width="8.85546875" style="1" customWidth="1"/>
    <col min="16" max="16" width="10.28515625" style="1" customWidth="1"/>
    <col min="17" max="18" width="7.5703125" customWidth="1"/>
    <col min="19" max="20" width="9.85546875" customWidth="1"/>
  </cols>
  <sheetData>
    <row r="1" spans="1:16" ht="15">
      <c r="A1" s="17" t="s">
        <v>0</v>
      </c>
      <c r="B1" s="17"/>
      <c r="C1" s="17"/>
      <c r="D1" s="17"/>
      <c r="E1" s="17"/>
      <c r="F1" s="17"/>
      <c r="G1" s="17"/>
      <c r="H1" s="17"/>
      <c r="I1" s="17"/>
      <c r="J1" s="17"/>
      <c r="K1" s="17"/>
      <c r="L1" s="17"/>
      <c r="M1" s="17"/>
      <c r="N1" s="17"/>
      <c r="O1" s="17"/>
      <c r="P1" s="17"/>
    </row>
    <row r="2" spans="1:16">
      <c r="A2"/>
      <c r="C2"/>
      <c r="D2"/>
      <c r="E2"/>
      <c r="F2"/>
      <c r="G2"/>
      <c r="H2"/>
      <c r="I2"/>
      <c r="J2"/>
      <c r="K2"/>
      <c r="L2"/>
      <c r="M2"/>
      <c r="N2"/>
      <c r="O2"/>
      <c r="P2"/>
    </row>
    <row r="3" spans="1:16">
      <c r="A3" s="20" t="s">
        <v>1</v>
      </c>
      <c r="B3" s="20"/>
      <c r="C3" s="20"/>
      <c r="D3" s="20"/>
      <c r="E3" s="20"/>
      <c r="F3" s="20"/>
      <c r="G3" s="20"/>
      <c r="H3" s="20"/>
      <c r="I3" s="20"/>
      <c r="J3" s="20"/>
      <c r="K3" s="20"/>
      <c r="L3" s="20"/>
      <c r="M3" s="20"/>
      <c r="N3" s="20"/>
      <c r="O3" s="20"/>
      <c r="P3" s="20"/>
    </row>
    <row r="4" spans="1:16" ht="30" customHeight="1">
      <c r="A4" s="3" t="s">
        <v>2</v>
      </c>
      <c r="B4" s="10" t="s">
        <v>3</v>
      </c>
      <c r="C4" s="3" t="s">
        <v>4</v>
      </c>
      <c r="D4" s="3" t="s">
        <v>5</v>
      </c>
      <c r="E4" s="3" t="s">
        <v>6</v>
      </c>
      <c r="F4" s="3" t="s">
        <v>7</v>
      </c>
      <c r="G4" s="3" t="s">
        <v>8</v>
      </c>
      <c r="H4" s="3" t="s">
        <v>9</v>
      </c>
      <c r="I4" s="3" t="s">
        <v>10</v>
      </c>
      <c r="J4" s="3" t="s">
        <v>11</v>
      </c>
      <c r="K4" s="3" t="s">
        <v>12</v>
      </c>
      <c r="L4" s="3" t="s">
        <v>13</v>
      </c>
      <c r="M4" s="3" t="s">
        <v>14</v>
      </c>
      <c r="N4" s="3" t="s">
        <v>15</v>
      </c>
      <c r="O4" s="3" t="s">
        <v>16</v>
      </c>
      <c r="P4" s="3" t="s">
        <v>17</v>
      </c>
    </row>
    <row r="5" spans="1:16">
      <c r="A5" s="27">
        <v>1</v>
      </c>
      <c r="B5" s="2" t="s">
        <v>18</v>
      </c>
      <c r="C5" s="28">
        <v>17</v>
      </c>
      <c r="D5" s="28">
        <v>13</v>
      </c>
      <c r="E5" s="28">
        <v>3</v>
      </c>
      <c r="F5" s="28">
        <v>1</v>
      </c>
      <c r="G5" s="28">
        <v>27</v>
      </c>
      <c r="H5" s="28" t="s">
        <v>19</v>
      </c>
      <c r="I5" s="14"/>
      <c r="J5" s="14"/>
      <c r="K5" s="29">
        <f>G5+I5+J5</f>
        <v>27</v>
      </c>
      <c r="L5" s="15">
        <f>K5/(C5*2)</f>
        <v>0.79411764705882348</v>
      </c>
      <c r="M5" s="28">
        <v>140</v>
      </c>
      <c r="N5" s="28">
        <v>83</v>
      </c>
      <c r="O5" s="28" t="s">
        <v>20</v>
      </c>
      <c r="P5" s="28" t="s">
        <v>21</v>
      </c>
    </row>
    <row r="6" spans="1:16">
      <c r="A6" s="27">
        <v>2</v>
      </c>
      <c r="B6" s="2" t="s">
        <v>22</v>
      </c>
      <c r="C6" s="28">
        <v>18</v>
      </c>
      <c r="D6" s="28">
        <v>12</v>
      </c>
      <c r="E6" s="28">
        <v>3</v>
      </c>
      <c r="F6" s="28">
        <v>3</v>
      </c>
      <c r="G6" s="28">
        <v>27</v>
      </c>
      <c r="H6" s="28" t="s">
        <v>23</v>
      </c>
      <c r="I6" s="14"/>
      <c r="J6" s="14"/>
      <c r="K6" s="29">
        <f>G6+I6+J6</f>
        <v>27</v>
      </c>
      <c r="L6" s="15">
        <f>K6/(C6*2)</f>
        <v>0.75</v>
      </c>
      <c r="M6" s="28">
        <v>126</v>
      </c>
      <c r="N6" s="28">
        <v>100</v>
      </c>
      <c r="O6" s="28" t="s">
        <v>24</v>
      </c>
      <c r="P6" s="28" t="s">
        <v>25</v>
      </c>
    </row>
    <row r="7" spans="1:16">
      <c r="A7" s="27">
        <v>3</v>
      </c>
      <c r="B7" s="2" t="s">
        <v>26</v>
      </c>
      <c r="C7" s="28">
        <v>17</v>
      </c>
      <c r="D7" s="28">
        <v>11</v>
      </c>
      <c r="E7" s="28">
        <v>3</v>
      </c>
      <c r="F7" s="28">
        <v>3</v>
      </c>
      <c r="G7" s="28">
        <v>25</v>
      </c>
      <c r="H7" s="28" t="s">
        <v>27</v>
      </c>
      <c r="I7" s="14"/>
      <c r="J7" s="14"/>
      <c r="K7" s="29">
        <f>G7+I7+J7</f>
        <v>25</v>
      </c>
      <c r="L7" s="15">
        <f>K7/(C7*2)</f>
        <v>0.73529411764705888</v>
      </c>
      <c r="M7" s="28">
        <v>145</v>
      </c>
      <c r="N7" s="28">
        <v>107</v>
      </c>
      <c r="O7" s="28" t="s">
        <v>28</v>
      </c>
      <c r="P7" s="28" t="s">
        <v>29</v>
      </c>
    </row>
    <row r="8" spans="1:16">
      <c r="A8" s="27">
        <v>4</v>
      </c>
      <c r="B8" s="2" t="s">
        <v>30</v>
      </c>
      <c r="C8" s="28">
        <v>16</v>
      </c>
      <c r="D8" s="28">
        <v>9</v>
      </c>
      <c r="E8" s="28">
        <v>6</v>
      </c>
      <c r="F8" s="28">
        <v>1</v>
      </c>
      <c r="G8" s="28">
        <v>19</v>
      </c>
      <c r="H8" s="28" t="s">
        <v>31</v>
      </c>
      <c r="I8" s="14"/>
      <c r="J8" s="14">
        <v>-1</v>
      </c>
      <c r="K8" s="29">
        <f>G8+I8+J8</f>
        <v>18</v>
      </c>
      <c r="L8" s="15">
        <f>K8/(C8*2)</f>
        <v>0.5625</v>
      </c>
      <c r="M8" s="28">
        <v>96</v>
      </c>
      <c r="N8" s="28">
        <v>87</v>
      </c>
      <c r="O8" s="28" t="s">
        <v>32</v>
      </c>
      <c r="P8" s="28" t="s">
        <v>33</v>
      </c>
    </row>
    <row r="9" spans="1:16">
      <c r="A9" s="27" t="s">
        <v>34</v>
      </c>
      <c r="B9" s="2" t="s">
        <v>35</v>
      </c>
      <c r="C9" s="28">
        <v>17</v>
      </c>
      <c r="D9" s="28">
        <v>8</v>
      </c>
      <c r="E9" s="28">
        <v>8</v>
      </c>
      <c r="F9" s="28">
        <v>1</v>
      </c>
      <c r="G9" s="28">
        <v>17</v>
      </c>
      <c r="H9" s="28" t="s">
        <v>36</v>
      </c>
      <c r="I9" s="14"/>
      <c r="J9" s="14"/>
      <c r="K9" s="29">
        <f>G9+I9+J9</f>
        <v>17</v>
      </c>
      <c r="L9" s="15">
        <f>K9/(C9*2)</f>
        <v>0.5</v>
      </c>
      <c r="M9" s="28">
        <v>113</v>
      </c>
      <c r="N9" s="28">
        <v>99</v>
      </c>
      <c r="O9" s="28" t="s">
        <v>37</v>
      </c>
      <c r="P9" s="28" t="s">
        <v>38</v>
      </c>
    </row>
    <row r="10" spans="1:16">
      <c r="A10" s="27" t="s">
        <v>39</v>
      </c>
      <c r="B10" s="2" t="s">
        <v>40</v>
      </c>
      <c r="C10" s="28">
        <v>16</v>
      </c>
      <c r="D10" s="28">
        <v>7</v>
      </c>
      <c r="E10" s="28">
        <v>7</v>
      </c>
      <c r="F10" s="28">
        <v>2</v>
      </c>
      <c r="G10" s="28">
        <v>16</v>
      </c>
      <c r="H10" s="28" t="s">
        <v>36</v>
      </c>
      <c r="I10" s="14"/>
      <c r="J10" s="14"/>
      <c r="K10" s="29">
        <f>G10+I10+J10</f>
        <v>16</v>
      </c>
      <c r="L10" s="15">
        <f>K10/(C10*2)</f>
        <v>0.5</v>
      </c>
      <c r="M10" s="28">
        <v>112</v>
      </c>
      <c r="N10" s="28">
        <v>113</v>
      </c>
      <c r="O10" s="28" t="s">
        <v>24</v>
      </c>
      <c r="P10" s="28" t="s">
        <v>41</v>
      </c>
    </row>
    <row r="11" spans="1:16">
      <c r="A11" s="27">
        <v>7</v>
      </c>
      <c r="B11" s="2" t="s">
        <v>42</v>
      </c>
      <c r="C11" s="28">
        <v>17</v>
      </c>
      <c r="D11" s="28">
        <v>8</v>
      </c>
      <c r="E11" s="28">
        <v>8</v>
      </c>
      <c r="F11" s="28">
        <v>1</v>
      </c>
      <c r="G11" s="28">
        <v>17</v>
      </c>
      <c r="H11" s="28" t="s">
        <v>36</v>
      </c>
      <c r="I11" s="14"/>
      <c r="J11" s="14">
        <v>-1</v>
      </c>
      <c r="K11" s="29">
        <f>G11+I11+J11</f>
        <v>16</v>
      </c>
      <c r="L11" s="15">
        <f>K11/(C11*2)</f>
        <v>0.47058823529411764</v>
      </c>
      <c r="M11" s="28">
        <v>96</v>
      </c>
      <c r="N11" s="28">
        <v>94</v>
      </c>
      <c r="O11" s="28" t="s">
        <v>43</v>
      </c>
      <c r="P11" s="28" t="s">
        <v>44</v>
      </c>
    </row>
    <row r="12" spans="1:16">
      <c r="A12" s="27">
        <v>8</v>
      </c>
      <c r="B12" s="2" t="s">
        <v>45</v>
      </c>
      <c r="C12" s="28">
        <v>16</v>
      </c>
      <c r="D12" s="28">
        <v>7</v>
      </c>
      <c r="E12" s="28">
        <v>8</v>
      </c>
      <c r="F12" s="28">
        <v>1</v>
      </c>
      <c r="G12" s="28">
        <v>15</v>
      </c>
      <c r="H12" s="28" t="s">
        <v>46</v>
      </c>
      <c r="I12" s="14"/>
      <c r="J12" s="14"/>
      <c r="K12" s="29">
        <f>G12+I12+J12</f>
        <v>15</v>
      </c>
      <c r="L12" s="15">
        <f>K12/(C12*2)</f>
        <v>0.46875</v>
      </c>
      <c r="M12" s="28">
        <v>112</v>
      </c>
      <c r="N12" s="28">
        <v>112</v>
      </c>
      <c r="O12" s="28" t="s">
        <v>24</v>
      </c>
      <c r="P12" s="28" t="s">
        <v>24</v>
      </c>
    </row>
    <row r="13" spans="1:16">
      <c r="A13" s="27" t="s">
        <v>47</v>
      </c>
      <c r="B13" s="2" t="s">
        <v>48</v>
      </c>
      <c r="C13" s="28">
        <v>16</v>
      </c>
      <c r="D13" s="28">
        <v>7</v>
      </c>
      <c r="E13" s="28">
        <v>9</v>
      </c>
      <c r="F13" s="28">
        <v>0</v>
      </c>
      <c r="G13" s="28">
        <v>14</v>
      </c>
      <c r="H13" s="28" t="s">
        <v>49</v>
      </c>
      <c r="I13" s="14"/>
      <c r="J13" s="14"/>
      <c r="K13" s="29">
        <f>G13+I13+J13</f>
        <v>14</v>
      </c>
      <c r="L13" s="15">
        <f>K13/(C13*2)</f>
        <v>0.4375</v>
      </c>
      <c r="M13" s="28">
        <v>102</v>
      </c>
      <c r="N13" s="28">
        <v>115</v>
      </c>
      <c r="O13" s="28" t="s">
        <v>50</v>
      </c>
      <c r="P13" s="28" t="s">
        <v>51</v>
      </c>
    </row>
    <row r="14" spans="1:16">
      <c r="A14" s="27" t="s">
        <v>52</v>
      </c>
      <c r="B14" s="2" t="s">
        <v>53</v>
      </c>
      <c r="C14" s="28">
        <v>16</v>
      </c>
      <c r="D14" s="28">
        <v>7</v>
      </c>
      <c r="E14" s="28">
        <v>9</v>
      </c>
      <c r="F14" s="28">
        <v>0</v>
      </c>
      <c r="G14" s="28">
        <v>14</v>
      </c>
      <c r="H14" s="28" t="s">
        <v>49</v>
      </c>
      <c r="I14" s="14"/>
      <c r="J14" s="14"/>
      <c r="K14" s="29">
        <f>G14+I14+J14</f>
        <v>14</v>
      </c>
      <c r="L14" s="15">
        <f>K14/(C14*2)</f>
        <v>0.4375</v>
      </c>
      <c r="M14" s="28">
        <v>104</v>
      </c>
      <c r="N14" s="28">
        <v>124</v>
      </c>
      <c r="O14" s="28" t="s">
        <v>54</v>
      </c>
      <c r="P14" s="28" t="s">
        <v>55</v>
      </c>
    </row>
    <row r="15" spans="1:16">
      <c r="A15" s="27">
        <v>11</v>
      </c>
      <c r="B15" s="2" t="s">
        <v>56</v>
      </c>
      <c r="C15" s="28">
        <v>17</v>
      </c>
      <c r="D15" s="28">
        <v>7</v>
      </c>
      <c r="E15" s="28">
        <v>10</v>
      </c>
      <c r="F15" s="28">
        <v>0</v>
      </c>
      <c r="G15" s="28">
        <v>14</v>
      </c>
      <c r="H15" s="28" t="s">
        <v>57</v>
      </c>
      <c r="I15" s="14"/>
      <c r="J15" s="14"/>
      <c r="K15" s="29">
        <f>G15+I15+J15</f>
        <v>14</v>
      </c>
      <c r="L15" s="15">
        <f>K15/(C15*2)</f>
        <v>0.41176470588235292</v>
      </c>
      <c r="M15" s="28">
        <v>93</v>
      </c>
      <c r="N15" s="28">
        <v>104</v>
      </c>
      <c r="O15" s="28" t="s">
        <v>58</v>
      </c>
      <c r="P15" s="28" t="s">
        <v>59</v>
      </c>
    </row>
    <row r="16" spans="1:16">
      <c r="A16" s="27">
        <v>12</v>
      </c>
      <c r="B16" s="2" t="s">
        <v>60</v>
      </c>
      <c r="C16" s="28">
        <v>15</v>
      </c>
      <c r="D16" s="28">
        <v>5</v>
      </c>
      <c r="E16" s="28">
        <v>8</v>
      </c>
      <c r="F16" s="28">
        <v>2</v>
      </c>
      <c r="G16" s="28">
        <v>12</v>
      </c>
      <c r="H16" s="28" t="s">
        <v>61</v>
      </c>
      <c r="I16" s="14"/>
      <c r="J16" s="14"/>
      <c r="K16" s="29">
        <f>G16+I16+J16</f>
        <v>12</v>
      </c>
      <c r="L16" s="15">
        <f>K16/(C16*2)</f>
        <v>0.4</v>
      </c>
      <c r="M16" s="28">
        <v>68</v>
      </c>
      <c r="N16" s="28">
        <v>86</v>
      </c>
      <c r="O16" s="28" t="s">
        <v>62</v>
      </c>
      <c r="P16" s="28" t="s">
        <v>63</v>
      </c>
    </row>
    <row r="17" spans="1:16">
      <c r="A17" s="27">
        <v>13</v>
      </c>
      <c r="B17" s="2" t="s">
        <v>64</v>
      </c>
      <c r="C17" s="28">
        <v>17</v>
      </c>
      <c r="D17" s="28">
        <v>6</v>
      </c>
      <c r="E17" s="28">
        <v>11</v>
      </c>
      <c r="F17" s="28">
        <v>0</v>
      </c>
      <c r="G17" s="28">
        <v>12</v>
      </c>
      <c r="H17" s="28" t="s">
        <v>65</v>
      </c>
      <c r="I17" s="14"/>
      <c r="J17" s="14"/>
      <c r="K17" s="29">
        <f>G17+I17+J17</f>
        <v>12</v>
      </c>
      <c r="L17" s="15">
        <f>K17/(C17*2)</f>
        <v>0.35294117647058826</v>
      </c>
      <c r="M17" s="28">
        <v>105</v>
      </c>
      <c r="N17" s="28">
        <v>132</v>
      </c>
      <c r="O17" s="28" t="s">
        <v>66</v>
      </c>
      <c r="P17" s="28" t="s">
        <v>67</v>
      </c>
    </row>
    <row r="18" spans="1:16">
      <c r="A18" s="27">
        <v>14</v>
      </c>
      <c r="B18" s="2" t="s">
        <v>68</v>
      </c>
      <c r="C18" s="28">
        <v>17</v>
      </c>
      <c r="D18" s="28">
        <v>5</v>
      </c>
      <c r="E18" s="28">
        <v>11</v>
      </c>
      <c r="F18" s="28">
        <v>1</v>
      </c>
      <c r="G18" s="28">
        <v>11</v>
      </c>
      <c r="H18" s="28" t="s">
        <v>69</v>
      </c>
      <c r="I18" s="14"/>
      <c r="J18" s="14"/>
      <c r="K18" s="29">
        <f>G18+I18+J18</f>
        <v>11</v>
      </c>
      <c r="L18" s="15">
        <f>K18/(C18*2)</f>
        <v>0.3235294117647059</v>
      </c>
      <c r="M18" s="28">
        <v>77</v>
      </c>
      <c r="N18" s="28">
        <v>109</v>
      </c>
      <c r="O18" s="28" t="s">
        <v>62</v>
      </c>
      <c r="P18" s="28" t="s">
        <v>70</v>
      </c>
    </row>
    <row r="19" spans="1:16">
      <c r="A19" s="27">
        <v>15</v>
      </c>
      <c r="B19" s="2" t="s">
        <v>71</v>
      </c>
      <c r="C19" s="28">
        <v>15</v>
      </c>
      <c r="D19" s="28">
        <v>2</v>
      </c>
      <c r="E19" s="28">
        <v>13</v>
      </c>
      <c r="F19" s="28">
        <v>0</v>
      </c>
      <c r="G19" s="28">
        <v>4</v>
      </c>
      <c r="H19" s="28" t="s">
        <v>72</v>
      </c>
      <c r="I19" s="14"/>
      <c r="J19" s="14"/>
      <c r="K19" s="29">
        <f>G19+I19+J19</f>
        <v>4</v>
      </c>
      <c r="L19" s="15">
        <f>K19/(C19*2)</f>
        <v>0.13333333333333333</v>
      </c>
      <c r="M19" s="28">
        <v>72</v>
      </c>
      <c r="N19" s="28">
        <v>113</v>
      </c>
      <c r="O19" s="28" t="s">
        <v>73</v>
      </c>
      <c r="P19" s="28" t="s">
        <v>74</v>
      </c>
    </row>
    <row r="20" spans="1:16">
      <c r="A20" s="30" t="s">
        <v>75</v>
      </c>
      <c r="B20" s="30"/>
      <c r="C20" s="30"/>
      <c r="D20" s="30"/>
      <c r="E20" s="30"/>
      <c r="F20" s="30"/>
      <c r="G20" s="30"/>
      <c r="H20" s="30"/>
      <c r="I20" s="30"/>
      <c r="J20" s="30"/>
      <c r="K20" s="30"/>
      <c r="L20" s="30"/>
      <c r="M20" s="30"/>
      <c r="N20" s="30"/>
      <c r="O20" s="30"/>
      <c r="P20" s="30"/>
    </row>
    <row r="21" spans="1:16">
      <c r="A21" s="30" t="s">
        <v>76</v>
      </c>
      <c r="B21" s="30"/>
      <c r="C21" s="30"/>
      <c r="D21" s="30"/>
      <c r="E21" s="30"/>
      <c r="F21" s="30"/>
      <c r="G21" s="30"/>
      <c r="H21" s="30"/>
      <c r="I21" s="30"/>
      <c r="J21" s="30"/>
      <c r="K21" s="30"/>
      <c r="L21" s="30"/>
      <c r="M21" s="30"/>
      <c r="N21" s="30"/>
      <c r="O21" s="30"/>
      <c r="P21" s="30"/>
    </row>
    <row r="22" spans="1:16" ht="63.6" customHeight="1"/>
    <row r="23" spans="1:16">
      <c r="A23" s="20" t="s">
        <v>77</v>
      </c>
      <c r="B23" s="20"/>
      <c r="C23" s="20"/>
      <c r="D23" s="20"/>
      <c r="E23" s="20"/>
      <c r="F23" s="20"/>
      <c r="G23" s="20"/>
      <c r="H23" s="20"/>
      <c r="I23" s="20"/>
      <c r="J23" s="20"/>
      <c r="K23" s="20"/>
      <c r="L23" s="20"/>
      <c r="M23" s="20"/>
      <c r="N23" s="20"/>
      <c r="O23" s="20"/>
      <c r="P23" s="20"/>
    </row>
    <row r="24" spans="1:16" ht="30" customHeight="1">
      <c r="A24" s="3" t="s">
        <v>2</v>
      </c>
      <c r="B24" s="10" t="s">
        <v>3</v>
      </c>
      <c r="C24" s="3" t="s">
        <v>4</v>
      </c>
      <c r="D24" s="3" t="s">
        <v>5</v>
      </c>
      <c r="E24" s="3" t="s">
        <v>6</v>
      </c>
      <c r="F24" s="3" t="s">
        <v>7</v>
      </c>
      <c r="G24" s="3" t="s">
        <v>8</v>
      </c>
      <c r="H24" s="3" t="s">
        <v>9</v>
      </c>
      <c r="I24" s="3" t="s">
        <v>10</v>
      </c>
      <c r="J24" s="3" t="s">
        <v>11</v>
      </c>
      <c r="K24" s="3" t="s">
        <v>12</v>
      </c>
      <c r="L24" s="3" t="s">
        <v>13</v>
      </c>
      <c r="M24" s="3" t="s">
        <v>14</v>
      </c>
      <c r="N24" s="3" t="s">
        <v>15</v>
      </c>
      <c r="O24" s="3" t="s">
        <v>16</v>
      </c>
      <c r="P24" s="3" t="s">
        <v>17</v>
      </c>
    </row>
    <row r="25" spans="1:16">
      <c r="A25" s="27">
        <v>1</v>
      </c>
      <c r="B25" s="2" t="s">
        <v>78</v>
      </c>
      <c r="C25" s="28">
        <v>16</v>
      </c>
      <c r="D25" s="28">
        <v>13</v>
      </c>
      <c r="E25" s="28">
        <v>2</v>
      </c>
      <c r="F25" s="28">
        <v>1</v>
      </c>
      <c r="G25" s="28">
        <v>27</v>
      </c>
      <c r="H25" s="28" t="s">
        <v>79</v>
      </c>
      <c r="I25" s="14"/>
      <c r="J25" s="14"/>
      <c r="K25" s="29">
        <f t="shared" ref="K25:K32" si="0">G25+I25+J25</f>
        <v>27</v>
      </c>
      <c r="L25" s="15">
        <f t="shared" ref="L25:L32" si="1">K25/(C25*2)</f>
        <v>0.84375</v>
      </c>
      <c r="M25" s="28">
        <v>139</v>
      </c>
      <c r="N25" s="28">
        <v>80</v>
      </c>
      <c r="O25" s="28" t="s">
        <v>80</v>
      </c>
      <c r="P25" s="28" t="s">
        <v>81</v>
      </c>
    </row>
    <row r="26" spans="1:16">
      <c r="A26" s="27">
        <v>2</v>
      </c>
      <c r="B26" s="2" t="s">
        <v>82</v>
      </c>
      <c r="C26" s="28">
        <v>17</v>
      </c>
      <c r="D26" s="28">
        <v>12</v>
      </c>
      <c r="E26" s="28">
        <v>4</v>
      </c>
      <c r="F26" s="28">
        <v>1</v>
      </c>
      <c r="G26" s="28">
        <v>25</v>
      </c>
      <c r="H26" s="28" t="s">
        <v>27</v>
      </c>
      <c r="I26" s="14"/>
      <c r="J26" s="14"/>
      <c r="K26" s="29">
        <f t="shared" si="0"/>
        <v>25</v>
      </c>
      <c r="L26" s="15">
        <f t="shared" si="1"/>
        <v>0.73529411764705888</v>
      </c>
      <c r="M26" s="28">
        <v>121</v>
      </c>
      <c r="N26" s="28">
        <v>95</v>
      </c>
      <c r="O26" s="28" t="s">
        <v>83</v>
      </c>
      <c r="P26" s="28" t="s">
        <v>84</v>
      </c>
    </row>
    <row r="27" spans="1:16">
      <c r="A27" s="27">
        <v>3</v>
      </c>
      <c r="B27" s="2" t="s">
        <v>85</v>
      </c>
      <c r="C27" s="28">
        <v>16</v>
      </c>
      <c r="D27" s="28">
        <v>11</v>
      </c>
      <c r="E27" s="28">
        <v>4</v>
      </c>
      <c r="F27" s="28">
        <v>1</v>
      </c>
      <c r="G27" s="28">
        <v>23</v>
      </c>
      <c r="H27" s="28" t="s">
        <v>86</v>
      </c>
      <c r="I27" s="14"/>
      <c r="J27" s="14"/>
      <c r="K27" s="29">
        <f t="shared" si="0"/>
        <v>23</v>
      </c>
      <c r="L27" s="15">
        <f t="shared" si="1"/>
        <v>0.71875</v>
      </c>
      <c r="M27" s="28">
        <v>105</v>
      </c>
      <c r="N27" s="28">
        <v>66</v>
      </c>
      <c r="O27" s="28" t="s">
        <v>87</v>
      </c>
      <c r="P27" s="28" t="s">
        <v>88</v>
      </c>
    </row>
    <row r="28" spans="1:16">
      <c r="A28" s="27">
        <v>4</v>
      </c>
      <c r="B28" s="2" t="s">
        <v>89</v>
      </c>
      <c r="C28" s="28">
        <v>17</v>
      </c>
      <c r="D28" s="28">
        <v>9</v>
      </c>
      <c r="E28" s="28">
        <v>6</v>
      </c>
      <c r="F28" s="28">
        <v>2</v>
      </c>
      <c r="G28" s="28">
        <v>20</v>
      </c>
      <c r="H28" s="28" t="s">
        <v>90</v>
      </c>
      <c r="I28" s="14"/>
      <c r="J28" s="14"/>
      <c r="K28" s="29">
        <f t="shared" si="0"/>
        <v>20</v>
      </c>
      <c r="L28" s="15">
        <f t="shared" si="1"/>
        <v>0.58823529411764708</v>
      </c>
      <c r="M28" s="28">
        <v>113</v>
      </c>
      <c r="N28" s="28">
        <v>80</v>
      </c>
      <c r="O28" s="28" t="s">
        <v>37</v>
      </c>
      <c r="P28" s="28" t="s">
        <v>91</v>
      </c>
    </row>
    <row r="29" spans="1:16">
      <c r="A29" s="27">
        <v>5</v>
      </c>
      <c r="B29" s="2" t="s">
        <v>92</v>
      </c>
      <c r="C29" s="28">
        <v>15</v>
      </c>
      <c r="D29" s="28">
        <v>7</v>
      </c>
      <c r="E29" s="28">
        <v>7</v>
      </c>
      <c r="F29" s="28">
        <v>1</v>
      </c>
      <c r="G29" s="28">
        <v>15</v>
      </c>
      <c r="H29" s="28" t="s">
        <v>36</v>
      </c>
      <c r="I29" s="14"/>
      <c r="J29" s="14"/>
      <c r="K29" s="29">
        <f t="shared" si="0"/>
        <v>15</v>
      </c>
      <c r="L29" s="15">
        <f t="shared" si="1"/>
        <v>0.5</v>
      </c>
      <c r="M29" s="28">
        <v>111</v>
      </c>
      <c r="N29" s="28">
        <v>113</v>
      </c>
      <c r="O29" s="28" t="s">
        <v>93</v>
      </c>
      <c r="P29" s="28" t="s">
        <v>74</v>
      </c>
    </row>
    <row r="30" spans="1:16">
      <c r="A30" s="27">
        <v>6</v>
      </c>
      <c r="B30" s="2" t="s">
        <v>94</v>
      </c>
      <c r="C30" s="28">
        <v>16</v>
      </c>
      <c r="D30" s="28">
        <v>6</v>
      </c>
      <c r="E30" s="28">
        <v>10</v>
      </c>
      <c r="F30" s="28">
        <v>0</v>
      </c>
      <c r="G30" s="28">
        <v>12</v>
      </c>
      <c r="H30" s="28" t="s">
        <v>95</v>
      </c>
      <c r="I30" s="14"/>
      <c r="J30" s="14"/>
      <c r="K30" s="29">
        <f t="shared" si="0"/>
        <v>12</v>
      </c>
      <c r="L30" s="15">
        <f t="shared" si="1"/>
        <v>0.375</v>
      </c>
      <c r="M30" s="28">
        <v>80</v>
      </c>
      <c r="N30" s="28">
        <v>96</v>
      </c>
      <c r="O30" s="28" t="s">
        <v>81</v>
      </c>
      <c r="P30" s="28" t="s">
        <v>32</v>
      </c>
    </row>
    <row r="31" spans="1:16">
      <c r="A31" s="27">
        <v>7</v>
      </c>
      <c r="B31" s="2" t="s">
        <v>96</v>
      </c>
      <c r="C31" s="28">
        <v>17</v>
      </c>
      <c r="D31" s="28">
        <v>4</v>
      </c>
      <c r="E31" s="28">
        <v>11</v>
      </c>
      <c r="F31" s="28">
        <v>2</v>
      </c>
      <c r="G31" s="28">
        <v>10</v>
      </c>
      <c r="H31" s="28" t="s">
        <v>97</v>
      </c>
      <c r="I31" s="14"/>
      <c r="J31" s="14"/>
      <c r="K31" s="29">
        <f t="shared" si="0"/>
        <v>10</v>
      </c>
      <c r="L31" s="15">
        <f t="shared" si="1"/>
        <v>0.29411764705882354</v>
      </c>
      <c r="M31" s="28">
        <v>87</v>
      </c>
      <c r="N31" s="28">
        <v>115</v>
      </c>
      <c r="O31" s="28" t="s">
        <v>98</v>
      </c>
      <c r="P31" s="28" t="s">
        <v>99</v>
      </c>
    </row>
    <row r="32" spans="1:16">
      <c r="A32" s="27">
        <v>8</v>
      </c>
      <c r="B32" s="2" t="s">
        <v>100</v>
      </c>
      <c r="C32" s="28">
        <v>17</v>
      </c>
      <c r="D32" s="28">
        <v>1</v>
      </c>
      <c r="E32" s="28">
        <v>16</v>
      </c>
      <c r="F32" s="28">
        <v>0</v>
      </c>
      <c r="G32" s="28">
        <v>2</v>
      </c>
      <c r="H32" s="28" t="s">
        <v>101</v>
      </c>
      <c r="I32" s="14"/>
      <c r="J32" s="14"/>
      <c r="K32" s="29">
        <f t="shared" si="0"/>
        <v>2</v>
      </c>
      <c r="L32" s="15">
        <f t="shared" si="1"/>
        <v>5.8823529411764705E-2</v>
      </c>
      <c r="M32" s="28">
        <v>76</v>
      </c>
      <c r="N32" s="28">
        <v>170</v>
      </c>
      <c r="O32" s="28" t="s">
        <v>102</v>
      </c>
      <c r="P32" s="28" t="s">
        <v>103</v>
      </c>
    </row>
    <row r="34" spans="1:16" ht="15">
      <c r="A34" s="17" t="s">
        <v>104</v>
      </c>
      <c r="B34" s="17"/>
      <c r="C34" s="17"/>
      <c r="D34" s="17"/>
      <c r="E34" s="17"/>
      <c r="F34" s="17"/>
      <c r="G34" s="17"/>
      <c r="H34" s="17"/>
      <c r="I34" s="17"/>
      <c r="J34" s="17"/>
      <c r="K34" s="17"/>
      <c r="L34" s="17"/>
      <c r="M34" s="17"/>
      <c r="N34" s="17"/>
      <c r="O34" s="17"/>
      <c r="P34" s="17"/>
    </row>
    <row r="35" spans="1:16" ht="30" customHeight="1">
      <c r="A35" s="3" t="s">
        <v>2</v>
      </c>
      <c r="B35" s="10" t="s">
        <v>3</v>
      </c>
      <c r="C35" s="3" t="s">
        <v>4</v>
      </c>
      <c r="D35" s="3" t="s">
        <v>5</v>
      </c>
      <c r="E35" s="3" t="s">
        <v>6</v>
      </c>
      <c r="F35" s="3" t="s">
        <v>7</v>
      </c>
      <c r="G35" s="3" t="s">
        <v>8</v>
      </c>
      <c r="H35" s="3" t="s">
        <v>9</v>
      </c>
      <c r="I35" s="3" t="s">
        <v>10</v>
      </c>
      <c r="J35" s="3" t="s">
        <v>11</v>
      </c>
      <c r="K35" s="3" t="s">
        <v>12</v>
      </c>
      <c r="L35" s="3" t="s">
        <v>13</v>
      </c>
      <c r="M35" s="3" t="s">
        <v>14</v>
      </c>
      <c r="N35" s="3" t="s">
        <v>15</v>
      </c>
      <c r="O35" s="3" t="s">
        <v>16</v>
      </c>
      <c r="P35" s="3" t="s">
        <v>17</v>
      </c>
    </row>
    <row r="36" spans="1:16" ht="15.6">
      <c r="A36" s="31">
        <v>1</v>
      </c>
      <c r="B36" s="4" t="s">
        <v>105</v>
      </c>
      <c r="C36" s="32">
        <v>19</v>
      </c>
      <c r="D36" s="32">
        <v>16</v>
      </c>
      <c r="E36" s="32">
        <v>2</v>
      </c>
      <c r="F36" s="32">
        <v>1</v>
      </c>
      <c r="G36" s="32">
        <v>33</v>
      </c>
      <c r="H36" s="32" t="s">
        <v>106</v>
      </c>
      <c r="I36" s="12"/>
      <c r="J36" s="12"/>
      <c r="K36" s="28">
        <f>G36+I36+J36</f>
        <v>33</v>
      </c>
      <c r="L36" s="15">
        <f>K36/(C36*2)</f>
        <v>0.86842105263157898</v>
      </c>
      <c r="M36" s="33">
        <v>142</v>
      </c>
      <c r="N36" s="33">
        <v>78</v>
      </c>
      <c r="O36" s="33" t="s">
        <v>107</v>
      </c>
      <c r="P36" s="33" t="s">
        <v>108</v>
      </c>
    </row>
    <row r="37" spans="1:16" ht="15.6">
      <c r="A37" s="31">
        <v>2</v>
      </c>
      <c r="B37" s="4" t="s">
        <v>109</v>
      </c>
      <c r="C37" s="32">
        <v>18</v>
      </c>
      <c r="D37" s="32">
        <v>15</v>
      </c>
      <c r="E37" s="32">
        <v>3</v>
      </c>
      <c r="F37" s="32">
        <v>0</v>
      </c>
      <c r="G37" s="32">
        <v>30</v>
      </c>
      <c r="H37" s="32" t="s">
        <v>110</v>
      </c>
      <c r="I37" s="12"/>
      <c r="J37" s="12"/>
      <c r="K37" s="28">
        <f>G37+I37+J37</f>
        <v>30</v>
      </c>
      <c r="L37" s="15">
        <f>K37/(C37*2)</f>
        <v>0.83333333333333337</v>
      </c>
      <c r="M37" s="32">
        <v>136</v>
      </c>
      <c r="N37" s="32">
        <v>71</v>
      </c>
      <c r="O37" s="32" t="s">
        <v>111</v>
      </c>
      <c r="P37" s="32" t="s">
        <v>112</v>
      </c>
    </row>
    <row r="38" spans="1:16" ht="15.6">
      <c r="A38" s="31">
        <v>3</v>
      </c>
      <c r="B38" s="4" t="s">
        <v>113</v>
      </c>
      <c r="C38" s="32">
        <v>19</v>
      </c>
      <c r="D38" s="32">
        <v>13</v>
      </c>
      <c r="E38" s="32">
        <v>4</v>
      </c>
      <c r="F38" s="32">
        <v>2</v>
      </c>
      <c r="G38" s="32">
        <v>28</v>
      </c>
      <c r="H38" s="32" t="s">
        <v>114</v>
      </c>
      <c r="I38" s="12"/>
      <c r="J38" s="12"/>
      <c r="K38" s="28">
        <f>G38+I38+J38</f>
        <v>28</v>
      </c>
      <c r="L38" s="15">
        <f>K38/(C38*2)</f>
        <v>0.73684210526315785</v>
      </c>
      <c r="M38" s="32">
        <v>144</v>
      </c>
      <c r="N38" s="32">
        <v>78</v>
      </c>
      <c r="O38" s="32" t="s">
        <v>115</v>
      </c>
      <c r="P38" s="32" t="s">
        <v>116</v>
      </c>
    </row>
    <row r="39" spans="1:16" ht="15.6">
      <c r="A39" s="31">
        <v>4</v>
      </c>
      <c r="B39" s="4" t="s">
        <v>117</v>
      </c>
      <c r="C39" s="32">
        <v>17</v>
      </c>
      <c r="D39" s="32">
        <v>11</v>
      </c>
      <c r="E39" s="32">
        <v>5</v>
      </c>
      <c r="F39" s="32">
        <v>1</v>
      </c>
      <c r="G39" s="32">
        <v>23</v>
      </c>
      <c r="H39" s="32" t="s">
        <v>118</v>
      </c>
      <c r="I39" s="12"/>
      <c r="J39" s="12"/>
      <c r="K39" s="28">
        <f>G39+I39+J39</f>
        <v>23</v>
      </c>
      <c r="L39" s="15">
        <f>K39/(C39*2)</f>
        <v>0.67647058823529416</v>
      </c>
      <c r="M39" s="32">
        <v>114</v>
      </c>
      <c r="N39" s="32">
        <v>79</v>
      </c>
      <c r="O39" s="32" t="s">
        <v>119</v>
      </c>
      <c r="P39" s="32" t="s">
        <v>120</v>
      </c>
    </row>
    <row r="40" spans="1:16" ht="15.6">
      <c r="A40" s="31">
        <v>5</v>
      </c>
      <c r="B40" s="4" t="s">
        <v>121</v>
      </c>
      <c r="C40" s="32">
        <v>17</v>
      </c>
      <c r="D40" s="32">
        <v>10</v>
      </c>
      <c r="E40" s="32">
        <v>6</v>
      </c>
      <c r="F40" s="32">
        <v>1</v>
      </c>
      <c r="G40" s="32">
        <v>21</v>
      </c>
      <c r="H40" s="32" t="s">
        <v>122</v>
      </c>
      <c r="I40" s="12"/>
      <c r="J40" s="12"/>
      <c r="K40" s="28">
        <f>G40+I40+J40</f>
        <v>21</v>
      </c>
      <c r="L40" s="15">
        <f>K40/(C40*2)</f>
        <v>0.61764705882352944</v>
      </c>
      <c r="M40" s="32">
        <v>113</v>
      </c>
      <c r="N40" s="32">
        <v>104</v>
      </c>
      <c r="O40" s="32" t="s">
        <v>37</v>
      </c>
      <c r="P40" s="32" t="s">
        <v>59</v>
      </c>
    </row>
    <row r="41" spans="1:16" ht="15.6">
      <c r="A41" s="31">
        <v>6</v>
      </c>
      <c r="B41" s="4" t="s">
        <v>123</v>
      </c>
      <c r="C41" s="32">
        <v>18</v>
      </c>
      <c r="D41" s="32">
        <v>10</v>
      </c>
      <c r="E41" s="32">
        <v>7</v>
      </c>
      <c r="F41" s="32">
        <v>1</v>
      </c>
      <c r="G41" s="32">
        <v>21</v>
      </c>
      <c r="H41" s="32" t="s">
        <v>124</v>
      </c>
      <c r="I41" s="12"/>
      <c r="J41" s="12"/>
      <c r="K41" s="28">
        <f>G41+I41+J41</f>
        <v>21</v>
      </c>
      <c r="L41" s="15">
        <f>K41/(C41*2)</f>
        <v>0.58333333333333337</v>
      </c>
      <c r="M41" s="32">
        <v>115</v>
      </c>
      <c r="N41" s="32">
        <v>115</v>
      </c>
      <c r="O41" s="32" t="s">
        <v>125</v>
      </c>
      <c r="P41" s="32" t="s">
        <v>125</v>
      </c>
    </row>
    <row r="42" spans="1:16" ht="15.6">
      <c r="A42" s="31">
        <v>7</v>
      </c>
      <c r="B42" s="4" t="s">
        <v>126</v>
      </c>
      <c r="C42" s="32">
        <v>17</v>
      </c>
      <c r="D42" s="32">
        <v>8</v>
      </c>
      <c r="E42" s="32">
        <v>6</v>
      </c>
      <c r="F42" s="32">
        <v>3</v>
      </c>
      <c r="G42" s="32">
        <v>19</v>
      </c>
      <c r="H42" s="32" t="s">
        <v>127</v>
      </c>
      <c r="I42" s="12"/>
      <c r="J42" s="12"/>
      <c r="K42" s="28">
        <f>G42+I42+J42</f>
        <v>19</v>
      </c>
      <c r="L42" s="15">
        <f>K42/(C42*2)</f>
        <v>0.55882352941176472</v>
      </c>
      <c r="M42" s="32">
        <v>105</v>
      </c>
      <c r="N42" s="32">
        <v>103</v>
      </c>
      <c r="O42" s="32" t="s">
        <v>66</v>
      </c>
      <c r="P42" s="32" t="s">
        <v>128</v>
      </c>
    </row>
    <row r="43" spans="1:16" ht="15.6">
      <c r="A43" s="31" t="s">
        <v>129</v>
      </c>
      <c r="B43" s="4" t="s">
        <v>130</v>
      </c>
      <c r="C43" s="32">
        <v>18</v>
      </c>
      <c r="D43" s="32">
        <v>11</v>
      </c>
      <c r="E43" s="32">
        <v>6</v>
      </c>
      <c r="F43" s="32">
        <v>1</v>
      </c>
      <c r="G43" s="32">
        <v>23</v>
      </c>
      <c r="H43" s="32" t="s">
        <v>131</v>
      </c>
      <c r="I43" s="12"/>
      <c r="J43" s="12">
        <v>-3</v>
      </c>
      <c r="K43" s="28">
        <f>G43+I43+J43</f>
        <v>20</v>
      </c>
      <c r="L43" s="15">
        <f>K43/(C43*2)</f>
        <v>0.55555555555555558</v>
      </c>
      <c r="M43" s="32">
        <v>126</v>
      </c>
      <c r="N43" s="32">
        <v>102</v>
      </c>
      <c r="O43" s="32" t="s">
        <v>24</v>
      </c>
      <c r="P43" s="32" t="s">
        <v>132</v>
      </c>
    </row>
    <row r="44" spans="1:16" ht="15.6">
      <c r="A44" s="31" t="s">
        <v>133</v>
      </c>
      <c r="B44" s="4" t="s">
        <v>134</v>
      </c>
      <c r="C44" s="32">
        <v>18</v>
      </c>
      <c r="D44" s="32">
        <v>10</v>
      </c>
      <c r="E44" s="32">
        <v>8</v>
      </c>
      <c r="F44" s="32">
        <v>0</v>
      </c>
      <c r="G44" s="32">
        <v>20</v>
      </c>
      <c r="H44" s="32" t="s">
        <v>135</v>
      </c>
      <c r="I44" s="12"/>
      <c r="J44" s="12"/>
      <c r="K44" s="28">
        <f>G44+I44+J44</f>
        <v>20</v>
      </c>
      <c r="L44" s="15">
        <f>K44/(C44*2)</f>
        <v>0.55555555555555558</v>
      </c>
      <c r="M44" s="32">
        <v>122</v>
      </c>
      <c r="N44" s="32">
        <v>101</v>
      </c>
      <c r="O44" s="32" t="s">
        <v>136</v>
      </c>
      <c r="P44" s="32" t="s">
        <v>137</v>
      </c>
    </row>
    <row r="45" spans="1:16" ht="15.6">
      <c r="A45" s="31" t="s">
        <v>138</v>
      </c>
      <c r="B45" s="4" t="s">
        <v>139</v>
      </c>
      <c r="C45" s="32">
        <v>18</v>
      </c>
      <c r="D45" s="32">
        <v>9</v>
      </c>
      <c r="E45" s="32">
        <v>7</v>
      </c>
      <c r="F45" s="32">
        <v>2</v>
      </c>
      <c r="G45" s="32">
        <v>20</v>
      </c>
      <c r="H45" s="32" t="s">
        <v>135</v>
      </c>
      <c r="I45" s="12"/>
      <c r="J45" s="12"/>
      <c r="K45" s="28">
        <f>G45+I45+J45</f>
        <v>20</v>
      </c>
      <c r="L45" s="15">
        <f>K45/(C45*2)</f>
        <v>0.55555555555555558</v>
      </c>
      <c r="M45" s="32">
        <v>137</v>
      </c>
      <c r="N45" s="32">
        <v>82</v>
      </c>
      <c r="O45" s="32" t="s">
        <v>140</v>
      </c>
      <c r="P45" s="32" t="s">
        <v>141</v>
      </c>
    </row>
    <row r="46" spans="1:16" ht="15.6">
      <c r="A46" s="31">
        <v>11</v>
      </c>
      <c r="B46" s="4" t="s">
        <v>142</v>
      </c>
      <c r="C46" s="32">
        <v>19</v>
      </c>
      <c r="D46" s="32">
        <v>8</v>
      </c>
      <c r="E46" s="32">
        <v>10</v>
      </c>
      <c r="F46" s="32">
        <v>1</v>
      </c>
      <c r="G46" s="32">
        <v>17</v>
      </c>
      <c r="H46" s="32" t="s">
        <v>143</v>
      </c>
      <c r="I46" s="12"/>
      <c r="J46" s="12"/>
      <c r="K46" s="28">
        <f>G46+I46+J46</f>
        <v>17</v>
      </c>
      <c r="L46" s="15">
        <f>K46/(C46*2)</f>
        <v>0.44736842105263158</v>
      </c>
      <c r="M46" s="32">
        <v>122</v>
      </c>
      <c r="N46" s="32">
        <v>133</v>
      </c>
      <c r="O46" s="32" t="s">
        <v>144</v>
      </c>
      <c r="P46" s="32" t="s">
        <v>24</v>
      </c>
    </row>
    <row r="47" spans="1:16" ht="15.6">
      <c r="A47" s="31">
        <v>12</v>
      </c>
      <c r="B47" s="4" t="s">
        <v>145</v>
      </c>
      <c r="C47" s="32">
        <v>17</v>
      </c>
      <c r="D47" s="32">
        <v>6</v>
      </c>
      <c r="E47" s="32">
        <v>8</v>
      </c>
      <c r="F47" s="32">
        <v>3</v>
      </c>
      <c r="G47" s="32">
        <v>15</v>
      </c>
      <c r="H47" s="32" t="s">
        <v>146</v>
      </c>
      <c r="I47" s="12"/>
      <c r="J47" s="12"/>
      <c r="K47" s="28">
        <f>G47+I47+J47</f>
        <v>15</v>
      </c>
      <c r="L47" s="15">
        <f>K47/(C47*2)</f>
        <v>0.44117647058823528</v>
      </c>
      <c r="M47" s="32">
        <v>90</v>
      </c>
      <c r="N47" s="32">
        <v>93</v>
      </c>
      <c r="O47" s="32" t="s">
        <v>147</v>
      </c>
      <c r="P47" s="32" t="s">
        <v>58</v>
      </c>
    </row>
    <row r="48" spans="1:16" ht="15.6">
      <c r="A48" s="31">
        <v>13</v>
      </c>
      <c r="B48" s="4" t="s">
        <v>148</v>
      </c>
      <c r="C48" s="32">
        <v>17</v>
      </c>
      <c r="D48" s="32">
        <v>5</v>
      </c>
      <c r="E48" s="32">
        <v>10</v>
      </c>
      <c r="F48" s="32">
        <v>2</v>
      </c>
      <c r="G48" s="32">
        <v>12</v>
      </c>
      <c r="H48" s="32" t="s">
        <v>65</v>
      </c>
      <c r="I48" s="12"/>
      <c r="J48" s="12"/>
      <c r="K48" s="28">
        <f>G48+I48+J48</f>
        <v>12</v>
      </c>
      <c r="L48" s="15">
        <f>K48/(C48*2)</f>
        <v>0.35294117647058826</v>
      </c>
      <c r="M48" s="32">
        <v>113</v>
      </c>
      <c r="N48" s="32">
        <v>152</v>
      </c>
      <c r="O48" s="32" t="s">
        <v>37</v>
      </c>
      <c r="P48" s="32" t="s">
        <v>149</v>
      </c>
    </row>
    <row r="49" spans="1:16" ht="15.6">
      <c r="A49" s="31" t="s">
        <v>150</v>
      </c>
      <c r="B49" s="4" t="s">
        <v>151</v>
      </c>
      <c r="C49" s="32">
        <v>18</v>
      </c>
      <c r="D49" s="32">
        <v>5</v>
      </c>
      <c r="E49" s="32">
        <v>12</v>
      </c>
      <c r="F49" s="32">
        <v>1</v>
      </c>
      <c r="G49" s="32">
        <v>11</v>
      </c>
      <c r="H49" s="32" t="s">
        <v>152</v>
      </c>
      <c r="I49" s="12"/>
      <c r="J49" s="12"/>
      <c r="K49" s="28">
        <f>G49+I49+J49</f>
        <v>11</v>
      </c>
      <c r="L49" s="15">
        <f>K49/(C49*2)</f>
        <v>0.30555555555555558</v>
      </c>
      <c r="M49" s="32">
        <v>76</v>
      </c>
      <c r="N49" s="32">
        <v>118</v>
      </c>
      <c r="O49" s="32" t="s">
        <v>153</v>
      </c>
      <c r="P49" s="32" t="s">
        <v>87</v>
      </c>
    </row>
    <row r="50" spans="1:16" ht="15.6">
      <c r="A50" s="31" t="s">
        <v>154</v>
      </c>
      <c r="B50" s="4" t="s">
        <v>155</v>
      </c>
      <c r="C50" s="32">
        <v>18</v>
      </c>
      <c r="D50" s="32">
        <v>5</v>
      </c>
      <c r="E50" s="32">
        <v>12</v>
      </c>
      <c r="F50" s="32">
        <v>1</v>
      </c>
      <c r="G50" s="32">
        <v>11</v>
      </c>
      <c r="H50" s="32" t="s">
        <v>152</v>
      </c>
      <c r="I50" s="12"/>
      <c r="J50" s="12"/>
      <c r="K50" s="28">
        <f>G50+I50+J50</f>
        <v>11</v>
      </c>
      <c r="L50" s="15">
        <f>K50/(C50*2)</f>
        <v>0.30555555555555558</v>
      </c>
      <c r="M50" s="32">
        <v>69</v>
      </c>
      <c r="N50" s="32">
        <v>117</v>
      </c>
      <c r="O50" s="32" t="s">
        <v>156</v>
      </c>
      <c r="P50" s="32" t="s">
        <v>54</v>
      </c>
    </row>
    <row r="51" spans="1:16" ht="15.6">
      <c r="A51" s="31" t="s">
        <v>157</v>
      </c>
      <c r="B51" s="4" t="s">
        <v>158</v>
      </c>
      <c r="C51" s="32">
        <v>18</v>
      </c>
      <c r="D51" s="32">
        <v>5</v>
      </c>
      <c r="E51" s="32">
        <v>13</v>
      </c>
      <c r="F51" s="32">
        <v>0</v>
      </c>
      <c r="G51" s="32">
        <v>10</v>
      </c>
      <c r="H51" s="32" t="s">
        <v>159</v>
      </c>
      <c r="I51" s="12">
        <v>-1</v>
      </c>
      <c r="J51" s="12"/>
      <c r="K51" s="28">
        <f>G51+I51+J51</f>
        <v>9</v>
      </c>
      <c r="L51" s="15">
        <f>K51/(C51*2)</f>
        <v>0.25</v>
      </c>
      <c r="M51" s="33">
        <v>109</v>
      </c>
      <c r="N51" s="33">
        <v>138</v>
      </c>
      <c r="O51" s="33" t="s">
        <v>70</v>
      </c>
      <c r="P51" s="33" t="s">
        <v>160</v>
      </c>
    </row>
    <row r="52" spans="1:16" ht="15.6">
      <c r="A52" s="31" t="s">
        <v>161</v>
      </c>
      <c r="B52" s="4" t="s">
        <v>162</v>
      </c>
      <c r="C52" s="32">
        <v>18</v>
      </c>
      <c r="D52" s="32">
        <v>4</v>
      </c>
      <c r="E52" s="32">
        <v>13</v>
      </c>
      <c r="F52" s="32">
        <v>1</v>
      </c>
      <c r="G52" s="32">
        <v>9</v>
      </c>
      <c r="H52" s="32" t="s">
        <v>163</v>
      </c>
      <c r="I52" s="12"/>
      <c r="J52" s="12"/>
      <c r="K52" s="28">
        <f>G52+I52+J52</f>
        <v>9</v>
      </c>
      <c r="L52" s="15">
        <f>K52/(C52*2)</f>
        <v>0.25</v>
      </c>
      <c r="M52" s="32">
        <v>94</v>
      </c>
      <c r="N52" s="32">
        <v>142</v>
      </c>
      <c r="O52" s="32" t="s">
        <v>164</v>
      </c>
      <c r="P52" s="32" t="s">
        <v>107</v>
      </c>
    </row>
    <row r="53" spans="1:16" ht="15.6">
      <c r="A53" s="31" t="s">
        <v>165</v>
      </c>
      <c r="B53" s="4" t="s">
        <v>166</v>
      </c>
      <c r="C53" s="32">
        <v>18</v>
      </c>
      <c r="D53" s="32">
        <v>4</v>
      </c>
      <c r="E53" s="32">
        <v>13</v>
      </c>
      <c r="F53" s="32">
        <v>1</v>
      </c>
      <c r="G53" s="32">
        <v>9</v>
      </c>
      <c r="H53" s="32" t="s">
        <v>163</v>
      </c>
      <c r="I53" s="12"/>
      <c r="J53" s="12"/>
      <c r="K53" s="28">
        <f>G53+I53+J53</f>
        <v>9</v>
      </c>
      <c r="L53" s="15">
        <f>K53/(C53*2)</f>
        <v>0.25</v>
      </c>
      <c r="M53" s="32">
        <v>92</v>
      </c>
      <c r="N53" s="32">
        <v>138</v>
      </c>
      <c r="O53" s="32" t="s">
        <v>167</v>
      </c>
      <c r="P53" s="32" t="s">
        <v>168</v>
      </c>
    </row>
    <row r="54" spans="1:16" ht="15.6">
      <c r="A54" s="31">
        <v>19</v>
      </c>
      <c r="B54" s="4" t="s">
        <v>169</v>
      </c>
      <c r="C54" s="32">
        <v>18</v>
      </c>
      <c r="D54" s="32">
        <v>3</v>
      </c>
      <c r="E54" s="32">
        <v>13</v>
      </c>
      <c r="F54" s="32">
        <v>2</v>
      </c>
      <c r="G54" s="32">
        <v>8</v>
      </c>
      <c r="H54" s="32" t="s">
        <v>170</v>
      </c>
      <c r="I54" s="12"/>
      <c r="J54" s="12"/>
      <c r="K54" s="28">
        <f>G54+I54+J54</f>
        <v>8</v>
      </c>
      <c r="L54" s="15">
        <f>K54/(C54*2)</f>
        <v>0.22222222222222221</v>
      </c>
      <c r="M54" s="32">
        <v>103</v>
      </c>
      <c r="N54" s="32">
        <v>178</v>
      </c>
      <c r="O54" s="32" t="s">
        <v>171</v>
      </c>
      <c r="P54" s="32" t="s">
        <v>172</v>
      </c>
    </row>
    <row r="55" spans="1:16" ht="15.6" customHeight="1">
      <c r="A55" s="21" t="s">
        <v>173</v>
      </c>
      <c r="B55" s="21"/>
      <c r="C55" s="21"/>
      <c r="D55" s="21"/>
      <c r="E55" s="21"/>
      <c r="F55" s="21"/>
      <c r="G55" s="21"/>
      <c r="H55" s="21"/>
      <c r="I55" s="21"/>
      <c r="J55" s="21"/>
      <c r="K55" s="21"/>
      <c r="L55" s="21"/>
      <c r="M55" s="21"/>
      <c r="N55" s="21"/>
      <c r="O55" s="21"/>
      <c r="P55" s="21"/>
    </row>
    <row r="56" spans="1:16" ht="15.6" customHeight="1">
      <c r="A56" s="18" t="s">
        <v>174</v>
      </c>
      <c r="B56" s="18"/>
      <c r="C56" s="18"/>
      <c r="D56" s="18"/>
      <c r="E56" s="18"/>
      <c r="F56" s="18"/>
      <c r="G56" s="18"/>
      <c r="H56" s="18"/>
      <c r="I56" s="18"/>
      <c r="J56" s="18"/>
      <c r="K56" s="18"/>
      <c r="L56" s="18"/>
      <c r="M56" s="18"/>
      <c r="N56" s="18"/>
      <c r="O56" s="18"/>
      <c r="P56" s="18"/>
    </row>
    <row r="57" spans="1:16" ht="15.6" customHeight="1">
      <c r="A57" s="19" t="s">
        <v>175</v>
      </c>
      <c r="B57" s="19"/>
      <c r="C57" s="19"/>
      <c r="D57" s="19"/>
      <c r="E57" s="19"/>
      <c r="F57" s="19"/>
      <c r="G57" s="19"/>
      <c r="H57" s="19"/>
      <c r="I57" s="19"/>
      <c r="J57" s="19"/>
      <c r="K57" s="19"/>
      <c r="L57" s="19"/>
      <c r="M57" s="19"/>
      <c r="N57" s="19"/>
      <c r="O57" s="19"/>
      <c r="P57" s="19"/>
    </row>
    <row r="58" spans="1:16" ht="15.6" customHeight="1">
      <c r="A58" s="19" t="s">
        <v>176</v>
      </c>
      <c r="B58" s="19"/>
      <c r="C58" s="19"/>
      <c r="D58" s="19"/>
      <c r="E58" s="19"/>
      <c r="F58" s="19"/>
      <c r="G58" s="19"/>
      <c r="H58" s="19"/>
      <c r="I58" s="19"/>
      <c r="J58" s="19"/>
      <c r="K58" s="19"/>
      <c r="L58" s="19"/>
      <c r="M58" s="19"/>
      <c r="N58" s="19"/>
      <c r="O58" s="19"/>
      <c r="P58" s="19"/>
    </row>
    <row r="59" spans="1:16" ht="85.9" customHeight="1">
      <c r="P59"/>
    </row>
    <row r="60" spans="1:16" ht="15">
      <c r="A60" s="17" t="s">
        <v>177</v>
      </c>
      <c r="B60" s="17"/>
      <c r="C60" s="17"/>
      <c r="D60" s="17"/>
      <c r="E60" s="17"/>
      <c r="F60" s="17"/>
      <c r="G60" s="17"/>
      <c r="H60" s="17"/>
      <c r="I60" s="17"/>
      <c r="J60" s="17"/>
      <c r="K60" s="17"/>
      <c r="L60" s="17"/>
      <c r="M60" s="17"/>
      <c r="N60" s="17"/>
      <c r="O60" s="17"/>
      <c r="P60" s="17"/>
    </row>
    <row r="61" spans="1:16" ht="30" customHeight="1">
      <c r="A61" s="3" t="s">
        <v>2</v>
      </c>
      <c r="B61" s="10" t="s">
        <v>3</v>
      </c>
      <c r="C61" s="3" t="s">
        <v>4</v>
      </c>
      <c r="D61" s="3" t="s">
        <v>5</v>
      </c>
      <c r="E61" s="3" t="s">
        <v>6</v>
      </c>
      <c r="F61" s="3" t="s">
        <v>7</v>
      </c>
      <c r="G61" s="3" t="s">
        <v>8</v>
      </c>
      <c r="H61" s="3" t="s">
        <v>9</v>
      </c>
      <c r="I61" s="3" t="s">
        <v>10</v>
      </c>
      <c r="J61" s="3" t="s">
        <v>11</v>
      </c>
      <c r="K61" s="3" t="s">
        <v>12</v>
      </c>
      <c r="L61" s="3" t="s">
        <v>13</v>
      </c>
      <c r="M61" s="3" t="s">
        <v>14</v>
      </c>
      <c r="N61" s="3" t="s">
        <v>15</v>
      </c>
      <c r="O61" s="3" t="s">
        <v>16</v>
      </c>
      <c r="P61" s="3" t="s">
        <v>17</v>
      </c>
    </row>
    <row r="62" spans="1:16" ht="15.6">
      <c r="A62" s="31">
        <v>1</v>
      </c>
      <c r="B62" s="7" t="s">
        <v>178</v>
      </c>
      <c r="C62" s="32">
        <v>17</v>
      </c>
      <c r="D62" s="32">
        <v>13</v>
      </c>
      <c r="E62" s="32">
        <v>3</v>
      </c>
      <c r="F62" s="32">
        <v>1</v>
      </c>
      <c r="G62" s="32">
        <v>27</v>
      </c>
      <c r="H62" s="32" t="s">
        <v>19</v>
      </c>
      <c r="I62" s="13"/>
      <c r="J62" s="13"/>
      <c r="K62" s="28">
        <f>G62+I62+J62</f>
        <v>27</v>
      </c>
      <c r="L62" s="15">
        <f>K62/(C62*2)</f>
        <v>0.79411764705882348</v>
      </c>
      <c r="M62" s="32">
        <v>148</v>
      </c>
      <c r="N62" s="32">
        <v>109</v>
      </c>
      <c r="O62" s="32" t="s">
        <v>179</v>
      </c>
      <c r="P62" s="32" t="s">
        <v>70</v>
      </c>
    </row>
    <row r="63" spans="1:16" ht="15.6">
      <c r="A63" s="31">
        <v>2</v>
      </c>
      <c r="B63" s="7" t="s">
        <v>180</v>
      </c>
      <c r="C63" s="32">
        <v>19</v>
      </c>
      <c r="D63" s="32">
        <v>9</v>
      </c>
      <c r="E63" s="32">
        <v>6</v>
      </c>
      <c r="F63" s="32">
        <v>4</v>
      </c>
      <c r="G63" s="32">
        <v>22</v>
      </c>
      <c r="H63" s="32" t="s">
        <v>181</v>
      </c>
      <c r="I63" s="13"/>
      <c r="J63" s="13"/>
      <c r="K63" s="28">
        <f>G63+I63+J63</f>
        <v>22</v>
      </c>
      <c r="L63" s="15">
        <f>K63/(C63*2)</f>
        <v>0.57894736842105265</v>
      </c>
      <c r="M63" s="32">
        <v>119</v>
      </c>
      <c r="N63" s="32">
        <v>109</v>
      </c>
      <c r="O63" s="32" t="s">
        <v>182</v>
      </c>
      <c r="P63" s="32" t="s">
        <v>183</v>
      </c>
    </row>
    <row r="64" spans="1:16" ht="15.6">
      <c r="A64" s="31">
        <v>3</v>
      </c>
      <c r="B64" s="7" t="s">
        <v>184</v>
      </c>
      <c r="C64" s="32">
        <v>17</v>
      </c>
      <c r="D64" s="32">
        <v>8</v>
      </c>
      <c r="E64" s="32">
        <v>6</v>
      </c>
      <c r="F64" s="32">
        <v>3</v>
      </c>
      <c r="G64" s="32">
        <v>19</v>
      </c>
      <c r="H64" s="32" t="s">
        <v>127</v>
      </c>
      <c r="I64" s="13"/>
      <c r="J64" s="13"/>
      <c r="K64" s="28">
        <f>G64+I64+J64</f>
        <v>19</v>
      </c>
      <c r="L64" s="15">
        <f>K64/(C64*2)</f>
        <v>0.55882352941176472</v>
      </c>
      <c r="M64" s="32">
        <v>92</v>
      </c>
      <c r="N64" s="32">
        <v>90</v>
      </c>
      <c r="O64" s="32" t="s">
        <v>185</v>
      </c>
      <c r="P64" s="32" t="s">
        <v>147</v>
      </c>
    </row>
    <row r="65" spans="1:16" ht="15.6">
      <c r="A65" s="31">
        <v>4</v>
      </c>
      <c r="B65" s="7" t="s">
        <v>186</v>
      </c>
      <c r="C65" s="32">
        <v>18</v>
      </c>
      <c r="D65" s="32">
        <v>10</v>
      </c>
      <c r="E65" s="32">
        <v>7</v>
      </c>
      <c r="F65" s="32">
        <v>1</v>
      </c>
      <c r="G65" s="32">
        <v>21</v>
      </c>
      <c r="H65" s="32" t="s">
        <v>124</v>
      </c>
      <c r="I65" s="13">
        <v>-1</v>
      </c>
      <c r="J65" s="13"/>
      <c r="K65" s="28">
        <f>G65+I65+J65</f>
        <v>20</v>
      </c>
      <c r="L65" s="15">
        <f>K65/(C65*2)</f>
        <v>0.55555555555555558</v>
      </c>
      <c r="M65" s="32">
        <v>140</v>
      </c>
      <c r="N65" s="32">
        <v>134</v>
      </c>
      <c r="O65" s="32" t="s">
        <v>187</v>
      </c>
      <c r="P65" s="32" t="s">
        <v>188</v>
      </c>
    </row>
    <row r="66" spans="1:16" ht="15.6">
      <c r="A66" s="31">
        <v>5</v>
      </c>
      <c r="B66" s="7" t="s">
        <v>189</v>
      </c>
      <c r="C66" s="32">
        <v>18</v>
      </c>
      <c r="D66" s="32">
        <v>8</v>
      </c>
      <c r="E66" s="32">
        <v>8</v>
      </c>
      <c r="F66" s="32">
        <v>2</v>
      </c>
      <c r="G66" s="32">
        <v>18</v>
      </c>
      <c r="H66" s="32" t="s">
        <v>36</v>
      </c>
      <c r="I66" s="13"/>
      <c r="J66" s="13"/>
      <c r="K66" s="28">
        <f>G66+I66+J66</f>
        <v>18</v>
      </c>
      <c r="L66" s="15">
        <f>K66/(C66*2)</f>
        <v>0.5</v>
      </c>
      <c r="M66" s="32">
        <v>120</v>
      </c>
      <c r="N66" s="32">
        <v>125</v>
      </c>
      <c r="O66" s="32" t="s">
        <v>190</v>
      </c>
      <c r="P66" s="32" t="s">
        <v>191</v>
      </c>
    </row>
    <row r="67" spans="1:16" ht="15.6">
      <c r="A67" s="31" t="s">
        <v>39</v>
      </c>
      <c r="B67" s="7" t="s">
        <v>192</v>
      </c>
      <c r="C67" s="32">
        <v>18</v>
      </c>
      <c r="D67" s="32">
        <v>8</v>
      </c>
      <c r="E67" s="32">
        <v>8</v>
      </c>
      <c r="F67" s="32">
        <v>2</v>
      </c>
      <c r="G67" s="32">
        <v>18</v>
      </c>
      <c r="H67" s="32" t="s">
        <v>36</v>
      </c>
      <c r="I67" s="13"/>
      <c r="J67" s="13">
        <v>-4</v>
      </c>
      <c r="K67" s="28">
        <f>G67+I67+J67</f>
        <v>14</v>
      </c>
      <c r="L67" s="15">
        <f>K67/(C67*2)</f>
        <v>0.3888888888888889</v>
      </c>
      <c r="M67" s="32">
        <v>125</v>
      </c>
      <c r="N67" s="32">
        <v>119</v>
      </c>
      <c r="O67" s="32" t="s">
        <v>191</v>
      </c>
      <c r="P67" s="32" t="s">
        <v>193</v>
      </c>
    </row>
    <row r="68" spans="1:16" ht="15.6">
      <c r="A68" s="31" t="s">
        <v>194</v>
      </c>
      <c r="B68" s="7" t="s">
        <v>195</v>
      </c>
      <c r="C68" s="32">
        <v>18</v>
      </c>
      <c r="D68" s="32">
        <v>7</v>
      </c>
      <c r="E68" s="32">
        <v>11</v>
      </c>
      <c r="F68" s="32">
        <v>0</v>
      </c>
      <c r="G68" s="32">
        <v>14</v>
      </c>
      <c r="H68" s="32" t="s">
        <v>196</v>
      </c>
      <c r="I68" s="13"/>
      <c r="J68" s="13"/>
      <c r="K68" s="28">
        <f>G68+I68+J68</f>
        <v>14</v>
      </c>
      <c r="L68" s="15">
        <f>K68/(C68*2)</f>
        <v>0.3888888888888889</v>
      </c>
      <c r="M68" s="32">
        <v>138</v>
      </c>
      <c r="N68" s="32">
        <v>158</v>
      </c>
      <c r="O68" s="32" t="s">
        <v>168</v>
      </c>
      <c r="P68" s="32" t="s">
        <v>197</v>
      </c>
    </row>
    <row r="69" spans="1:16" ht="15.6">
      <c r="A69" s="31">
        <v>8</v>
      </c>
      <c r="B69" s="7" t="s">
        <v>198</v>
      </c>
      <c r="C69" s="32">
        <v>15</v>
      </c>
      <c r="D69" s="32">
        <v>5</v>
      </c>
      <c r="E69" s="32">
        <v>9</v>
      </c>
      <c r="F69" s="32">
        <v>1</v>
      </c>
      <c r="G69" s="32">
        <v>11</v>
      </c>
      <c r="H69" s="32" t="s">
        <v>199</v>
      </c>
      <c r="I69" s="13"/>
      <c r="J69" s="13"/>
      <c r="K69" s="28">
        <f>G69+I69+J69</f>
        <v>11</v>
      </c>
      <c r="L69" s="15">
        <f>K69/(C69*2)</f>
        <v>0.36666666666666664</v>
      </c>
      <c r="M69" s="32">
        <v>76</v>
      </c>
      <c r="N69" s="32">
        <v>92</v>
      </c>
      <c r="O69" s="32" t="s">
        <v>200</v>
      </c>
      <c r="P69" s="32" t="s">
        <v>201</v>
      </c>
    </row>
    <row r="70" spans="1:16" ht="15.6">
      <c r="A70" s="31">
        <v>9</v>
      </c>
      <c r="B70" s="7" t="s">
        <v>202</v>
      </c>
      <c r="C70" s="32">
        <v>18</v>
      </c>
      <c r="D70" s="32">
        <v>6</v>
      </c>
      <c r="E70" s="32">
        <v>10</v>
      </c>
      <c r="F70" s="32">
        <v>2</v>
      </c>
      <c r="G70" s="32">
        <v>14</v>
      </c>
      <c r="H70" s="32" t="s">
        <v>196</v>
      </c>
      <c r="I70" s="13"/>
      <c r="J70" s="13">
        <v>-1</v>
      </c>
      <c r="K70" s="28">
        <f>G70+I70+J70</f>
        <v>13</v>
      </c>
      <c r="L70" s="15">
        <f>K70/(C70*2)</f>
        <v>0.3611111111111111</v>
      </c>
      <c r="M70" s="32">
        <v>103</v>
      </c>
      <c r="N70" s="32">
        <v>122</v>
      </c>
      <c r="O70" s="32" t="s">
        <v>171</v>
      </c>
      <c r="P70" s="32" t="s">
        <v>136</v>
      </c>
    </row>
    <row r="71" spans="1:16" ht="15.6">
      <c r="A71" s="31">
        <v>10</v>
      </c>
      <c r="B71" s="7" t="s">
        <v>203</v>
      </c>
      <c r="C71" s="32">
        <v>19</v>
      </c>
      <c r="D71" s="32">
        <v>6</v>
      </c>
      <c r="E71" s="32">
        <v>13</v>
      </c>
      <c r="F71" s="32">
        <v>0</v>
      </c>
      <c r="G71" s="32">
        <v>12</v>
      </c>
      <c r="H71" s="32" t="s">
        <v>204</v>
      </c>
      <c r="I71" s="13"/>
      <c r="J71" s="13"/>
      <c r="K71" s="28">
        <f>G71+I71+J71</f>
        <v>12</v>
      </c>
      <c r="L71" s="15">
        <f>K71/(C71*2)</f>
        <v>0.31578947368421051</v>
      </c>
      <c r="M71" s="32">
        <v>110</v>
      </c>
      <c r="N71" s="32">
        <v>124</v>
      </c>
      <c r="O71" s="32" t="s">
        <v>205</v>
      </c>
      <c r="P71" s="32" t="s">
        <v>206</v>
      </c>
    </row>
    <row r="72" spans="1:16" ht="15.6">
      <c r="A72" s="31">
        <v>11</v>
      </c>
      <c r="B72" s="7" t="s">
        <v>207</v>
      </c>
      <c r="C72" s="32">
        <v>15</v>
      </c>
      <c r="D72" s="32">
        <v>3</v>
      </c>
      <c r="E72" s="32">
        <v>9</v>
      </c>
      <c r="F72" s="32">
        <v>3</v>
      </c>
      <c r="G72" s="32">
        <v>9</v>
      </c>
      <c r="H72" s="32" t="s">
        <v>208</v>
      </c>
      <c r="I72" s="13"/>
      <c r="J72" s="13"/>
      <c r="K72" s="28">
        <f>G72+I72+J72</f>
        <v>9</v>
      </c>
      <c r="L72" s="15">
        <f>K72/(C72*2)</f>
        <v>0.3</v>
      </c>
      <c r="M72" s="32">
        <v>105</v>
      </c>
      <c r="N72" s="32">
        <v>112</v>
      </c>
      <c r="O72" s="32" t="s">
        <v>24</v>
      </c>
      <c r="P72" s="32" t="s">
        <v>209</v>
      </c>
    </row>
    <row r="73" spans="1:16" ht="15.6">
      <c r="A73" s="31">
        <v>12</v>
      </c>
      <c r="B73" s="7" t="s">
        <v>210</v>
      </c>
      <c r="C73" s="32">
        <v>17</v>
      </c>
      <c r="D73" s="32">
        <v>1</v>
      </c>
      <c r="E73" s="32">
        <v>14</v>
      </c>
      <c r="F73" s="32">
        <v>2</v>
      </c>
      <c r="G73" s="32">
        <v>4</v>
      </c>
      <c r="H73" s="32" t="s">
        <v>211</v>
      </c>
      <c r="I73" s="13"/>
      <c r="J73" s="13">
        <v>-1</v>
      </c>
      <c r="K73" s="28">
        <f>G73+I73+J73</f>
        <v>3</v>
      </c>
      <c r="L73" s="15">
        <f>K73/(C73*2)</f>
        <v>8.8235294117647065E-2</v>
      </c>
      <c r="M73" s="32">
        <v>101</v>
      </c>
      <c r="N73" s="32">
        <v>152</v>
      </c>
      <c r="O73" s="32" t="s">
        <v>212</v>
      </c>
      <c r="P73" s="32" t="s">
        <v>149</v>
      </c>
    </row>
    <row r="74" spans="1:16" ht="15.6" customHeight="1">
      <c r="A74" s="34" t="s">
        <v>213</v>
      </c>
      <c r="B74" s="34"/>
      <c r="C74" s="34"/>
      <c r="D74" s="34"/>
      <c r="E74" s="34"/>
      <c r="F74" s="34"/>
      <c r="G74" s="34"/>
      <c r="H74" s="34"/>
      <c r="I74" s="34"/>
      <c r="J74" s="34"/>
      <c r="K74" s="34"/>
      <c r="L74" s="34"/>
      <c r="M74" s="34"/>
      <c r="N74" s="34"/>
      <c r="O74" s="34"/>
      <c r="P74" s="34"/>
    </row>
    <row r="75" spans="1:16" ht="123" customHeight="1"/>
    <row r="76" spans="1:16" ht="15">
      <c r="A76" s="17" t="s">
        <v>214</v>
      </c>
      <c r="B76" s="17"/>
      <c r="C76" s="17"/>
      <c r="D76" s="17"/>
      <c r="E76" s="17"/>
      <c r="F76" s="17"/>
      <c r="G76" s="17"/>
      <c r="H76" s="17"/>
      <c r="I76" s="17"/>
      <c r="J76" s="17"/>
      <c r="K76" s="17"/>
      <c r="L76" s="17"/>
      <c r="M76" s="17"/>
      <c r="N76" s="17"/>
      <c r="O76" s="17"/>
      <c r="P76" s="17"/>
    </row>
    <row r="77" spans="1:16" ht="31.15" customHeight="1">
      <c r="A77" s="3" t="s">
        <v>2</v>
      </c>
      <c r="B77" s="10" t="s">
        <v>3</v>
      </c>
      <c r="C77" s="3" t="s">
        <v>4</v>
      </c>
      <c r="D77" s="3" t="s">
        <v>5</v>
      </c>
      <c r="E77" s="3" t="s">
        <v>6</v>
      </c>
      <c r="F77" s="3" t="s">
        <v>7</v>
      </c>
      <c r="G77" s="3" t="s">
        <v>8</v>
      </c>
      <c r="H77" s="3" t="s">
        <v>9</v>
      </c>
      <c r="I77" s="3" t="s">
        <v>10</v>
      </c>
      <c r="J77" s="3" t="s">
        <v>11</v>
      </c>
      <c r="K77" s="3" t="s">
        <v>12</v>
      </c>
      <c r="L77" s="3" t="s">
        <v>13</v>
      </c>
      <c r="M77" s="3" t="s">
        <v>14</v>
      </c>
      <c r="N77" s="3" t="s">
        <v>15</v>
      </c>
      <c r="O77" s="3" t="s">
        <v>16</v>
      </c>
      <c r="P77" s="3" t="s">
        <v>17</v>
      </c>
    </row>
    <row r="78" spans="1:16" ht="15.6">
      <c r="A78" s="31">
        <v>1</v>
      </c>
      <c r="B78" s="7" t="s">
        <v>215</v>
      </c>
      <c r="C78" s="32">
        <v>17</v>
      </c>
      <c r="D78" s="32">
        <v>14</v>
      </c>
      <c r="E78" s="32">
        <v>2</v>
      </c>
      <c r="F78" s="32">
        <v>1</v>
      </c>
      <c r="G78" s="32">
        <v>29</v>
      </c>
      <c r="H78" s="32" t="s">
        <v>216</v>
      </c>
      <c r="I78" s="13"/>
      <c r="J78" s="13"/>
      <c r="K78" s="28">
        <f>G78+I78+J78</f>
        <v>29</v>
      </c>
      <c r="L78" s="15">
        <f>K78/(C78*2)</f>
        <v>0.8529411764705882</v>
      </c>
      <c r="M78" s="32">
        <v>124</v>
      </c>
      <c r="N78" s="32">
        <v>77</v>
      </c>
      <c r="O78" s="32" t="s">
        <v>217</v>
      </c>
      <c r="P78" s="32" t="s">
        <v>62</v>
      </c>
    </row>
    <row r="79" spans="1:16" ht="15.6">
      <c r="A79" s="31">
        <v>2</v>
      </c>
      <c r="B79" s="7" t="s">
        <v>218</v>
      </c>
      <c r="C79" s="32">
        <v>18</v>
      </c>
      <c r="D79" s="32">
        <v>16</v>
      </c>
      <c r="E79" s="32">
        <v>2</v>
      </c>
      <c r="F79" s="32">
        <v>0</v>
      </c>
      <c r="G79" s="32">
        <v>32</v>
      </c>
      <c r="H79" s="32" t="s">
        <v>219</v>
      </c>
      <c r="I79" s="13"/>
      <c r="J79" s="13">
        <v>-3</v>
      </c>
      <c r="K79" s="28">
        <f>G79+I79+J79</f>
        <v>29</v>
      </c>
      <c r="L79" s="15">
        <f>K79/(C79*2)</f>
        <v>0.80555555555555558</v>
      </c>
      <c r="M79" s="32">
        <v>147</v>
      </c>
      <c r="N79" s="32">
        <v>86</v>
      </c>
      <c r="O79" s="32" t="s">
        <v>220</v>
      </c>
      <c r="P79" s="32" t="s">
        <v>221</v>
      </c>
    </row>
    <row r="80" spans="1:16" ht="15.6">
      <c r="A80" s="31">
        <v>3</v>
      </c>
      <c r="B80" s="7" t="s">
        <v>222</v>
      </c>
      <c r="C80" s="32">
        <v>17</v>
      </c>
      <c r="D80" s="32">
        <v>6</v>
      </c>
      <c r="E80" s="32">
        <v>9</v>
      </c>
      <c r="F80" s="32">
        <v>2</v>
      </c>
      <c r="G80" s="32">
        <v>14</v>
      </c>
      <c r="H80" s="32" t="s">
        <v>57</v>
      </c>
      <c r="I80" s="13"/>
      <c r="J80" s="13"/>
      <c r="K80" s="28">
        <f>G80+I80+J80</f>
        <v>14</v>
      </c>
      <c r="L80" s="15">
        <f>K80/(C80*2)</f>
        <v>0.41176470588235292</v>
      </c>
      <c r="M80" s="32">
        <v>103</v>
      </c>
      <c r="N80" s="32">
        <v>116</v>
      </c>
      <c r="O80" s="32" t="s">
        <v>128</v>
      </c>
      <c r="P80" s="32" t="s">
        <v>223</v>
      </c>
    </row>
    <row r="81" spans="1:16" ht="15.6">
      <c r="A81" s="31">
        <v>4</v>
      </c>
      <c r="B81" s="7" t="s">
        <v>224</v>
      </c>
      <c r="C81" s="32">
        <v>17</v>
      </c>
      <c r="D81" s="32">
        <v>6</v>
      </c>
      <c r="E81" s="32">
        <v>9</v>
      </c>
      <c r="F81" s="32">
        <v>2</v>
      </c>
      <c r="G81" s="32">
        <v>14</v>
      </c>
      <c r="H81" s="32" t="s">
        <v>57</v>
      </c>
      <c r="I81" s="13"/>
      <c r="J81" s="13"/>
      <c r="K81" s="28">
        <f>G81+I81+J81</f>
        <v>14</v>
      </c>
      <c r="L81" s="15">
        <f>K81/(C81*2)</f>
        <v>0.41176470588235292</v>
      </c>
      <c r="M81" s="32">
        <v>101</v>
      </c>
      <c r="N81" s="32">
        <v>127</v>
      </c>
      <c r="O81" s="32" t="s">
        <v>212</v>
      </c>
      <c r="P81" s="32" t="s">
        <v>209</v>
      </c>
    </row>
  </sheetData>
  <sortState xmlns:xlrd2="http://schemas.microsoft.com/office/spreadsheetml/2017/richdata2" ref="A36:P54">
    <sortCondition descending="1" ref="L36:L54"/>
  </sortState>
  <mergeCells count="13">
    <mergeCell ref="A23:P23"/>
    <mergeCell ref="A1:P1"/>
    <mergeCell ref="A58:P58"/>
    <mergeCell ref="A55:P55"/>
    <mergeCell ref="A3:P3"/>
    <mergeCell ref="A21:P21"/>
    <mergeCell ref="A20:P20"/>
    <mergeCell ref="A76:P76"/>
    <mergeCell ref="A74:P74"/>
    <mergeCell ref="A56:P56"/>
    <mergeCell ref="A57:P57"/>
    <mergeCell ref="A34:P34"/>
    <mergeCell ref="A60:P6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380B09-E429-4F10-8118-6E5A8B358FA4}">
  <dimension ref="A1:P71"/>
  <sheetViews>
    <sheetView topLeftCell="A49" zoomScale="85" zoomScaleNormal="85" workbookViewId="0">
      <selection activeCell="R50" sqref="R50"/>
    </sheetView>
  </sheetViews>
  <sheetFormatPr defaultColWidth="11.42578125" defaultRowHeight="15.6"/>
  <cols>
    <col min="1" max="1" width="8.85546875" style="5" customWidth="1"/>
    <col min="2" max="2" width="53.7109375" style="8" customWidth="1"/>
    <col min="3" max="6" width="6.28515625" style="5" customWidth="1"/>
    <col min="7" max="7" width="7.140625" style="5" customWidth="1"/>
    <col min="8" max="8" width="8.85546875" style="5" customWidth="1"/>
    <col min="9" max="9" width="10.5703125" style="5" customWidth="1"/>
    <col min="10" max="10" width="10.28515625" style="5" customWidth="1"/>
    <col min="11" max="11" width="8.85546875" style="5" customWidth="1"/>
    <col min="12" max="12" width="10.7109375" style="5" customWidth="1"/>
    <col min="13" max="13" width="10.140625" style="5" customWidth="1"/>
    <col min="14" max="15" width="8.85546875" style="5" customWidth="1"/>
    <col min="16" max="16" width="10.28515625" style="5" customWidth="1"/>
    <col min="17" max="18" width="7.5703125" customWidth="1"/>
    <col min="19" max="20" width="9.85546875" customWidth="1"/>
  </cols>
  <sheetData>
    <row r="1" spans="1:16" ht="15">
      <c r="A1" s="17" t="s">
        <v>0</v>
      </c>
      <c r="B1" s="17"/>
      <c r="C1" s="17"/>
      <c r="D1" s="17"/>
      <c r="E1" s="17"/>
      <c r="F1" s="17"/>
      <c r="G1" s="17"/>
      <c r="H1" s="17"/>
      <c r="I1" s="17"/>
      <c r="J1" s="17"/>
      <c r="K1" s="17"/>
      <c r="L1" s="17"/>
      <c r="M1" s="17"/>
      <c r="N1" s="17"/>
      <c r="O1" s="17"/>
      <c r="P1" s="17"/>
    </row>
    <row r="2" spans="1:16" ht="14.45">
      <c r="A2"/>
      <c r="B2" s="6"/>
      <c r="C2"/>
      <c r="D2"/>
      <c r="E2"/>
      <c r="F2"/>
      <c r="G2"/>
      <c r="H2"/>
      <c r="I2"/>
      <c r="J2"/>
      <c r="K2"/>
      <c r="L2"/>
      <c r="M2"/>
      <c r="N2"/>
      <c r="O2"/>
      <c r="P2"/>
    </row>
    <row r="3" spans="1:16" ht="15">
      <c r="A3" s="17" t="s">
        <v>1</v>
      </c>
      <c r="B3" s="17"/>
      <c r="C3" s="17"/>
      <c r="D3" s="17"/>
      <c r="E3" s="17"/>
      <c r="F3" s="17"/>
      <c r="G3" s="17"/>
      <c r="H3" s="17"/>
      <c r="I3" s="17"/>
      <c r="J3" s="17"/>
      <c r="K3" s="17"/>
      <c r="L3" s="17"/>
      <c r="M3" s="17"/>
      <c r="N3" s="17"/>
      <c r="O3" s="17"/>
      <c r="P3" s="17"/>
    </row>
    <row r="4" spans="1:16" ht="30" customHeight="1">
      <c r="A4" s="3" t="s">
        <v>2</v>
      </c>
      <c r="B4" s="10" t="s">
        <v>3</v>
      </c>
      <c r="C4" s="3" t="s">
        <v>4</v>
      </c>
      <c r="D4" s="3" t="s">
        <v>5</v>
      </c>
      <c r="E4" s="3" t="s">
        <v>6</v>
      </c>
      <c r="F4" s="3" t="s">
        <v>7</v>
      </c>
      <c r="G4" s="3" t="s">
        <v>8</v>
      </c>
      <c r="H4" s="3" t="s">
        <v>9</v>
      </c>
      <c r="I4" s="3" t="s">
        <v>10</v>
      </c>
      <c r="J4" s="3" t="s">
        <v>11</v>
      </c>
      <c r="K4" s="3" t="s">
        <v>12</v>
      </c>
      <c r="L4" s="3" t="s">
        <v>13</v>
      </c>
      <c r="M4" s="3" t="s">
        <v>14</v>
      </c>
      <c r="N4" s="3" t="s">
        <v>15</v>
      </c>
      <c r="O4" s="3" t="s">
        <v>16</v>
      </c>
      <c r="P4" s="3" t="s">
        <v>17</v>
      </c>
    </row>
    <row r="5" spans="1:16">
      <c r="A5" s="31">
        <v>1</v>
      </c>
      <c r="B5" s="7" t="s">
        <v>225</v>
      </c>
      <c r="C5" s="32">
        <v>15</v>
      </c>
      <c r="D5" s="32">
        <v>12</v>
      </c>
      <c r="E5" s="32">
        <v>3</v>
      </c>
      <c r="F5" s="32">
        <v>0</v>
      </c>
      <c r="G5" s="32">
        <v>24</v>
      </c>
      <c r="H5" s="32" t="s">
        <v>226</v>
      </c>
      <c r="I5" s="12"/>
      <c r="J5" s="12"/>
      <c r="K5" s="28">
        <f>G5+I5+J5</f>
        <v>24</v>
      </c>
      <c r="L5" s="15">
        <f>K5/(C5*2)</f>
        <v>0.8</v>
      </c>
      <c r="M5" s="32">
        <v>132</v>
      </c>
      <c r="N5" s="32">
        <v>82</v>
      </c>
      <c r="O5" s="32" t="s">
        <v>227</v>
      </c>
      <c r="P5" s="32" t="s">
        <v>58</v>
      </c>
    </row>
    <row r="6" spans="1:16">
      <c r="A6" s="31">
        <v>2</v>
      </c>
      <c r="B6" s="7" t="s">
        <v>228</v>
      </c>
      <c r="C6" s="32">
        <v>17</v>
      </c>
      <c r="D6" s="32">
        <v>12</v>
      </c>
      <c r="E6" s="32">
        <v>3</v>
      </c>
      <c r="F6" s="32">
        <v>2</v>
      </c>
      <c r="G6" s="32">
        <v>26</v>
      </c>
      <c r="H6" s="32" t="s">
        <v>229</v>
      </c>
      <c r="I6" s="12">
        <v>-1</v>
      </c>
      <c r="J6" s="12"/>
      <c r="K6" s="28">
        <f>G6+I6+J6</f>
        <v>25</v>
      </c>
      <c r="L6" s="15">
        <f>K6/(C6*2)</f>
        <v>0.73529411764705888</v>
      </c>
      <c r="M6" s="32">
        <v>138</v>
      </c>
      <c r="N6" s="32">
        <v>90</v>
      </c>
      <c r="O6" s="32" t="s">
        <v>160</v>
      </c>
      <c r="P6" s="32" t="s">
        <v>147</v>
      </c>
    </row>
    <row r="7" spans="1:16">
      <c r="A7" s="31">
        <v>3</v>
      </c>
      <c r="B7" s="7" t="s">
        <v>230</v>
      </c>
      <c r="C7" s="32">
        <v>16</v>
      </c>
      <c r="D7" s="32">
        <v>10</v>
      </c>
      <c r="E7" s="32">
        <v>4</v>
      </c>
      <c r="F7" s="32">
        <v>2</v>
      </c>
      <c r="G7" s="32">
        <v>22</v>
      </c>
      <c r="H7" s="32" t="s">
        <v>231</v>
      </c>
      <c r="I7" s="12"/>
      <c r="J7" s="12"/>
      <c r="K7" s="28">
        <f>G7+I7+J7</f>
        <v>22</v>
      </c>
      <c r="L7" s="15">
        <f>K7/(C7*2)</f>
        <v>0.6875</v>
      </c>
      <c r="M7" s="32">
        <v>110</v>
      </c>
      <c r="N7" s="32">
        <v>85</v>
      </c>
      <c r="O7" s="32" t="s">
        <v>232</v>
      </c>
      <c r="P7" s="32" t="s">
        <v>233</v>
      </c>
    </row>
    <row r="8" spans="1:16">
      <c r="A8" s="31">
        <v>4</v>
      </c>
      <c r="B8" s="7" t="s">
        <v>234</v>
      </c>
      <c r="C8" s="32">
        <v>16</v>
      </c>
      <c r="D8" s="32">
        <v>9</v>
      </c>
      <c r="E8" s="32">
        <v>5</v>
      </c>
      <c r="F8" s="32">
        <v>2</v>
      </c>
      <c r="G8" s="32">
        <v>20</v>
      </c>
      <c r="H8" s="32" t="s">
        <v>235</v>
      </c>
      <c r="I8" s="12"/>
      <c r="J8" s="12"/>
      <c r="K8" s="28">
        <f>G8+I8+J8</f>
        <v>20</v>
      </c>
      <c r="L8" s="15">
        <f>K8/(C8*2)</f>
        <v>0.625</v>
      </c>
      <c r="M8" s="32">
        <v>131</v>
      </c>
      <c r="N8" s="32">
        <v>114</v>
      </c>
      <c r="O8" s="32" t="s">
        <v>236</v>
      </c>
      <c r="P8" s="32" t="s">
        <v>237</v>
      </c>
    </row>
    <row r="9" spans="1:16">
      <c r="A9" s="31">
        <v>5</v>
      </c>
      <c r="B9" s="7" t="s">
        <v>238</v>
      </c>
      <c r="C9" s="32">
        <v>15</v>
      </c>
      <c r="D9" s="32">
        <v>9</v>
      </c>
      <c r="E9" s="32">
        <v>6</v>
      </c>
      <c r="F9" s="32">
        <v>0</v>
      </c>
      <c r="G9" s="32">
        <v>18</v>
      </c>
      <c r="H9" s="32" t="s">
        <v>239</v>
      </c>
      <c r="I9" s="12"/>
      <c r="J9" s="12"/>
      <c r="K9" s="28">
        <f>G9+I9+J9</f>
        <v>18</v>
      </c>
      <c r="L9" s="15">
        <f>K9/(C9*2)</f>
        <v>0.6</v>
      </c>
      <c r="M9" s="32">
        <v>117</v>
      </c>
      <c r="N9" s="32">
        <v>101</v>
      </c>
      <c r="O9" s="32" t="s">
        <v>240</v>
      </c>
      <c r="P9" s="32" t="s">
        <v>241</v>
      </c>
    </row>
    <row r="10" spans="1:16">
      <c r="A10" s="31">
        <v>6</v>
      </c>
      <c r="B10" s="7" t="s">
        <v>242</v>
      </c>
      <c r="C10" s="32">
        <v>16</v>
      </c>
      <c r="D10" s="32">
        <v>9</v>
      </c>
      <c r="E10" s="32">
        <v>6</v>
      </c>
      <c r="F10" s="32">
        <v>1</v>
      </c>
      <c r="G10" s="32">
        <v>19</v>
      </c>
      <c r="H10" s="32" t="s">
        <v>31</v>
      </c>
      <c r="I10" s="12"/>
      <c r="J10" s="12"/>
      <c r="K10" s="28">
        <f>G10+I10+J10</f>
        <v>19</v>
      </c>
      <c r="L10" s="15">
        <f>K10/(C10*2)</f>
        <v>0.59375</v>
      </c>
      <c r="M10" s="32">
        <v>103</v>
      </c>
      <c r="N10" s="32">
        <v>93</v>
      </c>
      <c r="O10" s="32" t="s">
        <v>243</v>
      </c>
      <c r="P10" s="32" t="s">
        <v>244</v>
      </c>
    </row>
    <row r="11" spans="1:16">
      <c r="A11" s="31" t="s">
        <v>194</v>
      </c>
      <c r="B11" s="7" t="s">
        <v>245</v>
      </c>
      <c r="C11" s="32">
        <v>16</v>
      </c>
      <c r="D11" s="32">
        <v>9</v>
      </c>
      <c r="E11" s="32">
        <v>7</v>
      </c>
      <c r="F11" s="32">
        <v>0</v>
      </c>
      <c r="G11" s="32">
        <v>18</v>
      </c>
      <c r="H11" s="32" t="s">
        <v>246</v>
      </c>
      <c r="I11" s="12"/>
      <c r="J11" s="12"/>
      <c r="K11" s="28">
        <f>G11+I11+J11</f>
        <v>18</v>
      </c>
      <c r="L11" s="15">
        <f>K11/(C11*2)</f>
        <v>0.5625</v>
      </c>
      <c r="M11" s="32">
        <v>109</v>
      </c>
      <c r="N11" s="32">
        <v>99</v>
      </c>
      <c r="O11" s="32" t="s">
        <v>247</v>
      </c>
      <c r="P11" s="32" t="s">
        <v>248</v>
      </c>
    </row>
    <row r="12" spans="1:16">
      <c r="A12" s="31" t="s">
        <v>129</v>
      </c>
      <c r="B12" s="7" t="s">
        <v>249</v>
      </c>
      <c r="C12" s="32">
        <v>16</v>
      </c>
      <c r="D12" s="32">
        <v>8</v>
      </c>
      <c r="E12" s="32">
        <v>6</v>
      </c>
      <c r="F12" s="32">
        <v>2</v>
      </c>
      <c r="G12" s="32">
        <v>18</v>
      </c>
      <c r="H12" s="32" t="s">
        <v>246</v>
      </c>
      <c r="I12" s="12"/>
      <c r="J12" s="12"/>
      <c r="K12" s="28">
        <f>G12+I12+J12</f>
        <v>18</v>
      </c>
      <c r="L12" s="15">
        <f>K12/(C12*2)</f>
        <v>0.5625</v>
      </c>
      <c r="M12" s="32">
        <v>139</v>
      </c>
      <c r="N12" s="32">
        <v>114</v>
      </c>
      <c r="O12" s="32" t="s">
        <v>80</v>
      </c>
      <c r="P12" s="32" t="s">
        <v>237</v>
      </c>
    </row>
    <row r="13" spans="1:16">
      <c r="A13" s="31" t="s">
        <v>47</v>
      </c>
      <c r="B13" s="7" t="s">
        <v>250</v>
      </c>
      <c r="C13" s="32">
        <v>15</v>
      </c>
      <c r="D13" s="32">
        <v>7</v>
      </c>
      <c r="E13" s="32">
        <v>8</v>
      </c>
      <c r="F13" s="32">
        <v>0</v>
      </c>
      <c r="G13" s="32">
        <v>14</v>
      </c>
      <c r="H13" s="32" t="s">
        <v>251</v>
      </c>
      <c r="I13" s="12"/>
      <c r="J13" s="12"/>
      <c r="K13" s="28">
        <f>G13+I13+J13</f>
        <v>14</v>
      </c>
      <c r="L13" s="15">
        <f>K13/(C13*2)</f>
        <v>0.46666666666666667</v>
      </c>
      <c r="M13" s="32">
        <v>105</v>
      </c>
      <c r="N13" s="32">
        <v>116</v>
      </c>
      <c r="O13" s="32" t="s">
        <v>24</v>
      </c>
      <c r="P13" s="32" t="s">
        <v>252</v>
      </c>
    </row>
    <row r="14" spans="1:16">
      <c r="A14" s="31" t="s">
        <v>52</v>
      </c>
      <c r="B14" s="7" t="s">
        <v>253</v>
      </c>
      <c r="C14" s="32">
        <v>15</v>
      </c>
      <c r="D14" s="32">
        <v>6</v>
      </c>
      <c r="E14" s="32">
        <v>7</v>
      </c>
      <c r="F14" s="32">
        <v>2</v>
      </c>
      <c r="G14" s="32">
        <v>14</v>
      </c>
      <c r="H14" s="32" t="s">
        <v>251</v>
      </c>
      <c r="I14" s="12"/>
      <c r="J14" s="12"/>
      <c r="K14" s="28">
        <f>G14+I14+J14</f>
        <v>14</v>
      </c>
      <c r="L14" s="15">
        <f>K14/(C14*2)</f>
        <v>0.46666666666666667</v>
      </c>
      <c r="M14" s="32">
        <v>112</v>
      </c>
      <c r="N14" s="32">
        <v>129</v>
      </c>
      <c r="O14" s="32" t="s">
        <v>209</v>
      </c>
      <c r="P14" s="32" t="s">
        <v>254</v>
      </c>
    </row>
    <row r="15" spans="1:16">
      <c r="A15" s="31">
        <v>11</v>
      </c>
      <c r="B15" s="7" t="s">
        <v>255</v>
      </c>
      <c r="C15" s="32">
        <v>16</v>
      </c>
      <c r="D15" s="32">
        <v>6</v>
      </c>
      <c r="E15" s="32">
        <v>9</v>
      </c>
      <c r="F15" s="32">
        <v>1</v>
      </c>
      <c r="G15" s="32">
        <v>13</v>
      </c>
      <c r="H15" s="32" t="s">
        <v>256</v>
      </c>
      <c r="I15" s="12"/>
      <c r="J15" s="12"/>
      <c r="K15" s="28">
        <f>G15+I15+J15</f>
        <v>13</v>
      </c>
      <c r="L15" s="15">
        <f>K15/(C15*2)</f>
        <v>0.40625</v>
      </c>
      <c r="M15" s="32">
        <v>114</v>
      </c>
      <c r="N15" s="32">
        <v>115</v>
      </c>
      <c r="O15" s="32" t="s">
        <v>237</v>
      </c>
      <c r="P15" s="32" t="s">
        <v>51</v>
      </c>
    </row>
    <row r="16" spans="1:16">
      <c r="A16" s="31">
        <v>12</v>
      </c>
      <c r="B16" s="7" t="s">
        <v>257</v>
      </c>
      <c r="C16" s="32">
        <v>17</v>
      </c>
      <c r="D16" s="32">
        <v>5</v>
      </c>
      <c r="E16" s="32">
        <v>9</v>
      </c>
      <c r="F16" s="32">
        <v>3</v>
      </c>
      <c r="G16" s="32">
        <v>13</v>
      </c>
      <c r="H16" s="32" t="s">
        <v>258</v>
      </c>
      <c r="I16" s="12"/>
      <c r="J16" s="12"/>
      <c r="K16" s="28">
        <f>G16+I16+J16</f>
        <v>13</v>
      </c>
      <c r="L16" s="15">
        <f>K16/(C16*2)</f>
        <v>0.38235294117647056</v>
      </c>
      <c r="M16" s="32">
        <v>101</v>
      </c>
      <c r="N16" s="32">
        <v>133</v>
      </c>
      <c r="O16" s="32" t="s">
        <v>212</v>
      </c>
      <c r="P16" s="32" t="s">
        <v>259</v>
      </c>
    </row>
    <row r="17" spans="1:16">
      <c r="A17" s="31">
        <v>13</v>
      </c>
      <c r="B17" s="7" t="s">
        <v>260</v>
      </c>
      <c r="C17" s="32">
        <v>17</v>
      </c>
      <c r="D17" s="32">
        <v>3</v>
      </c>
      <c r="E17" s="32">
        <v>12</v>
      </c>
      <c r="F17" s="32">
        <v>2</v>
      </c>
      <c r="G17" s="32">
        <v>8</v>
      </c>
      <c r="H17" s="32" t="s">
        <v>261</v>
      </c>
      <c r="I17" s="12"/>
      <c r="J17" s="12"/>
      <c r="K17" s="28">
        <f>G17+I17+J17</f>
        <v>8</v>
      </c>
      <c r="L17" s="15">
        <f>K17/(C17*2)</f>
        <v>0.23529411764705882</v>
      </c>
      <c r="M17" s="32">
        <v>88</v>
      </c>
      <c r="N17" s="32">
        <v>135</v>
      </c>
      <c r="O17" s="32" t="s">
        <v>262</v>
      </c>
      <c r="P17" s="32" t="s">
        <v>263</v>
      </c>
    </row>
    <row r="18" spans="1:16">
      <c r="A18" s="31">
        <v>14</v>
      </c>
      <c r="B18" s="7" t="s">
        <v>264</v>
      </c>
      <c r="C18" s="32">
        <v>17</v>
      </c>
      <c r="D18" s="32">
        <v>3</v>
      </c>
      <c r="E18" s="32">
        <v>13</v>
      </c>
      <c r="F18" s="32">
        <v>1</v>
      </c>
      <c r="G18" s="32">
        <v>7</v>
      </c>
      <c r="H18" s="32" t="s">
        <v>265</v>
      </c>
      <c r="I18" s="12"/>
      <c r="J18" s="12"/>
      <c r="K18" s="28">
        <f>G18+I18+J18</f>
        <v>7</v>
      </c>
      <c r="L18" s="15">
        <f>K18/(C18*2)</f>
        <v>0.20588235294117646</v>
      </c>
      <c r="M18" s="32">
        <v>91</v>
      </c>
      <c r="N18" s="32">
        <v>136</v>
      </c>
      <c r="O18" s="32" t="s">
        <v>266</v>
      </c>
      <c r="P18" s="32" t="s">
        <v>267</v>
      </c>
    </row>
    <row r="19" spans="1:16" ht="15.6" customHeight="1">
      <c r="A19" s="35" t="s">
        <v>268</v>
      </c>
      <c r="B19" s="35"/>
      <c r="C19" s="35"/>
      <c r="D19" s="35"/>
      <c r="E19" s="35"/>
      <c r="F19" s="35"/>
      <c r="G19" s="35"/>
      <c r="H19" s="35"/>
      <c r="I19" s="35"/>
      <c r="J19" s="35"/>
      <c r="K19" s="35"/>
      <c r="L19" s="35"/>
      <c r="M19" s="35"/>
      <c r="N19" s="35"/>
      <c r="O19" s="35"/>
      <c r="P19" s="35"/>
    </row>
    <row r="20" spans="1:16" ht="15.6" customHeight="1">
      <c r="A20" s="35" t="s">
        <v>269</v>
      </c>
      <c r="B20" s="35"/>
      <c r="C20" s="35"/>
      <c r="D20" s="35"/>
      <c r="E20" s="35"/>
      <c r="F20" s="35"/>
      <c r="G20" s="35"/>
      <c r="H20" s="35"/>
      <c r="I20" s="35"/>
      <c r="J20" s="35"/>
      <c r="K20" s="35"/>
      <c r="L20" s="35"/>
      <c r="M20" s="35"/>
      <c r="N20" s="35"/>
      <c r="O20" s="35"/>
      <c r="P20" s="35"/>
    </row>
    <row r="22" spans="1:16" ht="15">
      <c r="A22" s="17" t="s">
        <v>77</v>
      </c>
      <c r="B22" s="17"/>
      <c r="C22" s="17"/>
      <c r="D22" s="17"/>
      <c r="E22" s="17"/>
      <c r="F22" s="17"/>
      <c r="G22" s="17"/>
      <c r="H22" s="17"/>
      <c r="I22" s="17"/>
      <c r="J22" s="17"/>
      <c r="K22" s="17"/>
      <c r="L22" s="17"/>
      <c r="M22" s="17"/>
      <c r="N22" s="17"/>
      <c r="O22" s="17"/>
      <c r="P22" s="17"/>
    </row>
    <row r="23" spans="1:16" ht="30" customHeight="1">
      <c r="A23" s="3" t="s">
        <v>2</v>
      </c>
      <c r="B23" s="10" t="s">
        <v>3</v>
      </c>
      <c r="C23" s="3" t="s">
        <v>4</v>
      </c>
      <c r="D23" s="3" t="s">
        <v>5</v>
      </c>
      <c r="E23" s="3" t="s">
        <v>6</v>
      </c>
      <c r="F23" s="3" t="s">
        <v>7</v>
      </c>
      <c r="G23" s="3" t="s">
        <v>8</v>
      </c>
      <c r="H23" s="3" t="s">
        <v>9</v>
      </c>
      <c r="I23" s="3" t="s">
        <v>10</v>
      </c>
      <c r="J23" s="3" t="s">
        <v>11</v>
      </c>
      <c r="K23" s="3" t="s">
        <v>12</v>
      </c>
      <c r="L23" s="3" t="s">
        <v>13</v>
      </c>
      <c r="M23" s="3" t="s">
        <v>14</v>
      </c>
      <c r="N23" s="3" t="s">
        <v>15</v>
      </c>
      <c r="O23" s="3" t="s">
        <v>16</v>
      </c>
      <c r="P23" s="3" t="s">
        <v>17</v>
      </c>
    </row>
    <row r="24" spans="1:16">
      <c r="A24" s="31">
        <v>1</v>
      </c>
      <c r="B24" s="7" t="s">
        <v>270</v>
      </c>
      <c r="C24" s="32">
        <v>16</v>
      </c>
      <c r="D24" s="32">
        <v>13</v>
      </c>
      <c r="E24" s="32">
        <v>3</v>
      </c>
      <c r="F24" s="32">
        <v>0</v>
      </c>
      <c r="G24" s="32">
        <v>26</v>
      </c>
      <c r="H24" s="32" t="s">
        <v>271</v>
      </c>
      <c r="I24" s="12"/>
      <c r="J24" s="12"/>
      <c r="K24" s="28">
        <f>G24+I24+J24</f>
        <v>26</v>
      </c>
      <c r="L24" s="15">
        <f>K24/(C24*2)</f>
        <v>0.8125</v>
      </c>
      <c r="M24" s="32">
        <v>130</v>
      </c>
      <c r="N24" s="32">
        <v>85</v>
      </c>
      <c r="O24" s="32" t="s">
        <v>272</v>
      </c>
      <c r="P24" s="32" t="s">
        <v>233</v>
      </c>
    </row>
    <row r="25" spans="1:16">
      <c r="A25" s="36">
        <v>2</v>
      </c>
      <c r="B25" s="7" t="s">
        <v>273</v>
      </c>
      <c r="C25" s="32">
        <v>17</v>
      </c>
      <c r="D25" s="32">
        <v>13</v>
      </c>
      <c r="E25" s="32">
        <v>4</v>
      </c>
      <c r="F25" s="32">
        <v>0</v>
      </c>
      <c r="G25" s="32">
        <v>26</v>
      </c>
      <c r="H25" s="32" t="s">
        <v>229</v>
      </c>
      <c r="I25" s="12"/>
      <c r="J25" s="12"/>
      <c r="K25" s="28">
        <f>G25+I25+J25</f>
        <v>26</v>
      </c>
      <c r="L25" s="15">
        <f>K25/(C25*2)</f>
        <v>0.76470588235294112</v>
      </c>
      <c r="M25" s="32">
        <v>145</v>
      </c>
      <c r="N25" s="32">
        <v>89</v>
      </c>
      <c r="O25" s="32" t="s">
        <v>28</v>
      </c>
      <c r="P25" s="32" t="s">
        <v>274</v>
      </c>
    </row>
    <row r="26" spans="1:16">
      <c r="A26" s="36">
        <v>3</v>
      </c>
      <c r="B26" s="7" t="s">
        <v>275</v>
      </c>
      <c r="C26" s="32">
        <v>17</v>
      </c>
      <c r="D26" s="32">
        <v>12</v>
      </c>
      <c r="E26" s="32">
        <v>5</v>
      </c>
      <c r="F26" s="32">
        <v>0</v>
      </c>
      <c r="G26" s="32">
        <v>24</v>
      </c>
      <c r="H26" s="32" t="s">
        <v>276</v>
      </c>
      <c r="I26" s="12">
        <v>-1</v>
      </c>
      <c r="J26" s="12"/>
      <c r="K26" s="28">
        <f>G26+I26+J26</f>
        <v>23</v>
      </c>
      <c r="L26" s="15">
        <f>K26/(C26*2)</f>
        <v>0.67647058823529416</v>
      </c>
      <c r="M26" s="32">
        <v>133</v>
      </c>
      <c r="N26" s="32">
        <v>95</v>
      </c>
      <c r="O26" s="32" t="s">
        <v>259</v>
      </c>
      <c r="P26" s="32" t="s">
        <v>84</v>
      </c>
    </row>
    <row r="27" spans="1:16">
      <c r="A27" s="36">
        <v>4</v>
      </c>
      <c r="B27" s="7" t="s">
        <v>277</v>
      </c>
      <c r="C27" s="32">
        <v>14</v>
      </c>
      <c r="D27" s="32">
        <v>8</v>
      </c>
      <c r="E27" s="32">
        <v>6</v>
      </c>
      <c r="F27" s="32">
        <v>0</v>
      </c>
      <c r="G27" s="32">
        <v>16</v>
      </c>
      <c r="H27" s="32" t="s">
        <v>278</v>
      </c>
      <c r="I27" s="12"/>
      <c r="J27" s="12"/>
      <c r="K27" s="28">
        <f>G27+I27+J27</f>
        <v>16</v>
      </c>
      <c r="L27" s="15">
        <f>K27/(C27*2)</f>
        <v>0.5714285714285714</v>
      </c>
      <c r="M27" s="33">
        <v>96</v>
      </c>
      <c r="N27" s="33">
        <v>73</v>
      </c>
      <c r="O27" s="33" t="s">
        <v>279</v>
      </c>
      <c r="P27" s="33" t="s">
        <v>280</v>
      </c>
    </row>
    <row r="28" spans="1:16">
      <c r="A28" s="36">
        <v>5</v>
      </c>
      <c r="B28" s="7" t="s">
        <v>281</v>
      </c>
      <c r="C28" s="32">
        <v>17</v>
      </c>
      <c r="D28" s="32">
        <v>9</v>
      </c>
      <c r="E28" s="32">
        <v>7</v>
      </c>
      <c r="F28" s="32">
        <v>1</v>
      </c>
      <c r="G28" s="32">
        <v>19</v>
      </c>
      <c r="H28" s="32" t="s">
        <v>127</v>
      </c>
      <c r="I28" s="12"/>
      <c r="J28" s="12"/>
      <c r="K28" s="28">
        <f>G28+I28+J28</f>
        <v>19</v>
      </c>
      <c r="L28" s="15">
        <f>K28/(C28*2)</f>
        <v>0.55882352941176472</v>
      </c>
      <c r="M28" s="32">
        <v>109</v>
      </c>
      <c r="N28" s="32">
        <v>101</v>
      </c>
      <c r="O28" s="32" t="s">
        <v>70</v>
      </c>
      <c r="P28" s="32" t="s">
        <v>212</v>
      </c>
    </row>
    <row r="29" spans="1:16">
      <c r="A29" s="36">
        <v>6</v>
      </c>
      <c r="B29" s="7" t="s">
        <v>282</v>
      </c>
      <c r="C29" s="32">
        <v>16</v>
      </c>
      <c r="D29" s="32">
        <v>7</v>
      </c>
      <c r="E29" s="32">
        <v>8</v>
      </c>
      <c r="F29" s="32">
        <v>1</v>
      </c>
      <c r="G29" s="32">
        <v>15</v>
      </c>
      <c r="H29" s="32" t="s">
        <v>46</v>
      </c>
      <c r="I29" s="12"/>
      <c r="J29" s="12"/>
      <c r="K29" s="28">
        <f>G29+I29+J29</f>
        <v>15</v>
      </c>
      <c r="L29" s="15">
        <f>K29/(C29*2)</f>
        <v>0.46875</v>
      </c>
      <c r="M29" s="33">
        <v>93</v>
      </c>
      <c r="N29" s="33">
        <v>118</v>
      </c>
      <c r="O29" s="33" t="s">
        <v>283</v>
      </c>
      <c r="P29" s="33" t="s">
        <v>284</v>
      </c>
    </row>
    <row r="30" spans="1:16">
      <c r="A30" s="36">
        <v>7</v>
      </c>
      <c r="B30" s="7" t="s">
        <v>285</v>
      </c>
      <c r="C30" s="32">
        <v>15</v>
      </c>
      <c r="D30" s="32">
        <v>5</v>
      </c>
      <c r="E30" s="32">
        <v>10</v>
      </c>
      <c r="F30" s="32">
        <v>0</v>
      </c>
      <c r="G30" s="32">
        <v>10</v>
      </c>
      <c r="H30" s="32" t="s">
        <v>286</v>
      </c>
      <c r="I30" s="12"/>
      <c r="J30" s="12"/>
      <c r="K30" s="28">
        <f>G30+I30+J30</f>
        <v>10</v>
      </c>
      <c r="L30" s="15">
        <f>K30/(C30*2)</f>
        <v>0.33333333333333331</v>
      </c>
      <c r="M30" s="32">
        <v>96</v>
      </c>
      <c r="N30" s="32">
        <v>120</v>
      </c>
      <c r="O30" s="32" t="s">
        <v>287</v>
      </c>
      <c r="P30" s="32" t="s">
        <v>267</v>
      </c>
    </row>
    <row r="31" spans="1:16">
      <c r="A31" s="36">
        <v>8</v>
      </c>
      <c r="B31" s="7" t="s">
        <v>288</v>
      </c>
      <c r="C31" s="32">
        <v>18</v>
      </c>
      <c r="D31" s="32">
        <v>5</v>
      </c>
      <c r="E31" s="32">
        <v>13</v>
      </c>
      <c r="F31" s="32">
        <v>0</v>
      </c>
      <c r="G31" s="32">
        <v>10</v>
      </c>
      <c r="H31" s="32" t="s">
        <v>159</v>
      </c>
      <c r="I31" s="12"/>
      <c r="J31" s="12"/>
      <c r="K31" s="28">
        <f>G31+I31+J31</f>
        <v>10</v>
      </c>
      <c r="L31" s="15">
        <f>K31/(C31*2)</f>
        <v>0.27777777777777779</v>
      </c>
      <c r="M31" s="32">
        <v>114</v>
      </c>
      <c r="N31" s="32">
        <v>153</v>
      </c>
      <c r="O31" s="32" t="s">
        <v>289</v>
      </c>
      <c r="P31" s="32" t="s">
        <v>290</v>
      </c>
    </row>
    <row r="32" spans="1:16">
      <c r="A32" s="36">
        <v>9</v>
      </c>
      <c r="B32" s="7" t="s">
        <v>291</v>
      </c>
      <c r="C32" s="32">
        <v>17</v>
      </c>
      <c r="D32" s="32">
        <v>3</v>
      </c>
      <c r="E32" s="32">
        <v>14</v>
      </c>
      <c r="F32" s="32">
        <v>0</v>
      </c>
      <c r="G32" s="32">
        <v>6</v>
      </c>
      <c r="H32" s="32" t="s">
        <v>292</v>
      </c>
      <c r="I32" s="12"/>
      <c r="J32" s="12"/>
      <c r="K32" s="28">
        <f>G32+I32+J32</f>
        <v>6</v>
      </c>
      <c r="L32" s="15">
        <f>K32/(C32*2)</f>
        <v>0.17647058823529413</v>
      </c>
      <c r="M32" s="32">
        <v>85</v>
      </c>
      <c r="N32" s="32">
        <v>139</v>
      </c>
      <c r="O32" s="32" t="s">
        <v>81</v>
      </c>
      <c r="P32" s="32" t="s">
        <v>293</v>
      </c>
    </row>
    <row r="33" spans="1:16">
      <c r="A33" s="36">
        <v>10</v>
      </c>
      <c r="B33" s="7" t="s">
        <v>294</v>
      </c>
      <c r="C33" s="32">
        <v>17</v>
      </c>
      <c r="D33" s="32">
        <v>1</v>
      </c>
      <c r="E33" s="32">
        <v>16</v>
      </c>
      <c r="F33" s="32">
        <v>0</v>
      </c>
      <c r="G33" s="32">
        <v>2</v>
      </c>
      <c r="H33" s="32" t="s">
        <v>101</v>
      </c>
      <c r="I33" s="12"/>
      <c r="J33" s="12"/>
      <c r="K33" s="28">
        <f>G33+I33+J33</f>
        <v>2</v>
      </c>
      <c r="L33" s="15">
        <f>K33/(C33*2)</f>
        <v>5.8823529411764705E-2</v>
      </c>
      <c r="M33" s="32">
        <v>88</v>
      </c>
      <c r="N33" s="32">
        <v>162</v>
      </c>
      <c r="O33" s="32" t="s">
        <v>262</v>
      </c>
      <c r="P33" s="32" t="s">
        <v>295</v>
      </c>
    </row>
    <row r="34" spans="1:16" ht="15.6" customHeight="1">
      <c r="A34" s="21" t="s">
        <v>296</v>
      </c>
      <c r="B34" s="21"/>
      <c r="C34" s="21"/>
      <c r="D34" s="21"/>
      <c r="E34" s="21"/>
      <c r="F34" s="21"/>
      <c r="G34" s="21"/>
      <c r="H34" s="21"/>
      <c r="I34" s="21"/>
      <c r="J34" s="21"/>
      <c r="K34" s="21"/>
      <c r="L34" s="21"/>
      <c r="M34" s="21"/>
      <c r="N34" s="21"/>
      <c r="O34" s="21"/>
      <c r="P34" s="21"/>
    </row>
    <row r="36" spans="1:16" ht="14.45" customHeight="1">
      <c r="A36" s="22" t="s">
        <v>177</v>
      </c>
      <c r="B36" s="23"/>
      <c r="C36" s="23"/>
      <c r="D36" s="23"/>
      <c r="E36" s="23"/>
      <c r="F36" s="23"/>
      <c r="G36" s="23"/>
      <c r="H36" s="23"/>
      <c r="I36" s="23"/>
      <c r="J36" s="23"/>
      <c r="K36" s="23"/>
      <c r="L36" s="23"/>
      <c r="M36" s="23"/>
      <c r="N36" s="23"/>
      <c r="O36" s="23"/>
      <c r="P36" s="24"/>
    </row>
    <row r="37" spans="1:16" ht="30" customHeight="1">
      <c r="A37" s="3" t="s">
        <v>2</v>
      </c>
      <c r="B37" s="10" t="s">
        <v>3</v>
      </c>
      <c r="C37" s="3" t="s">
        <v>4</v>
      </c>
      <c r="D37" s="3" t="s">
        <v>5</v>
      </c>
      <c r="E37" s="3" t="s">
        <v>6</v>
      </c>
      <c r="F37" s="3" t="s">
        <v>7</v>
      </c>
      <c r="G37" s="3" t="s">
        <v>8</v>
      </c>
      <c r="H37" s="3" t="s">
        <v>9</v>
      </c>
      <c r="I37" s="3" t="s">
        <v>10</v>
      </c>
      <c r="J37" s="3" t="s">
        <v>11</v>
      </c>
      <c r="K37" s="3" t="s">
        <v>12</v>
      </c>
      <c r="L37" s="3" t="s">
        <v>13</v>
      </c>
      <c r="M37" s="3" t="s">
        <v>14</v>
      </c>
      <c r="N37" s="3" t="s">
        <v>15</v>
      </c>
      <c r="O37" s="3" t="s">
        <v>16</v>
      </c>
      <c r="P37" s="3" t="s">
        <v>17</v>
      </c>
    </row>
    <row r="38" spans="1:16">
      <c r="A38" s="36">
        <v>1</v>
      </c>
      <c r="B38" s="7" t="s">
        <v>297</v>
      </c>
      <c r="C38" s="32">
        <v>16</v>
      </c>
      <c r="D38" s="32">
        <v>13</v>
      </c>
      <c r="E38" s="32">
        <v>2</v>
      </c>
      <c r="F38" s="32">
        <v>1</v>
      </c>
      <c r="G38" s="32">
        <v>27</v>
      </c>
      <c r="H38" s="32" t="s">
        <v>79</v>
      </c>
      <c r="I38" s="12"/>
      <c r="J38" s="12"/>
      <c r="K38" s="28">
        <f>G38+I38+J38</f>
        <v>27</v>
      </c>
      <c r="L38" s="15">
        <f>K38/(C38*2)</f>
        <v>0.84375</v>
      </c>
      <c r="M38" s="32">
        <v>144</v>
      </c>
      <c r="N38" s="32">
        <v>103</v>
      </c>
      <c r="O38" s="32" t="s">
        <v>298</v>
      </c>
      <c r="P38" s="32" t="s">
        <v>243</v>
      </c>
    </row>
    <row r="39" spans="1:16">
      <c r="A39" s="36">
        <v>2</v>
      </c>
      <c r="B39" s="7" t="s">
        <v>299</v>
      </c>
      <c r="C39" s="32">
        <v>16</v>
      </c>
      <c r="D39" s="32">
        <v>12</v>
      </c>
      <c r="E39" s="32">
        <v>3</v>
      </c>
      <c r="F39" s="32">
        <v>1</v>
      </c>
      <c r="G39" s="32">
        <v>25</v>
      </c>
      <c r="H39" s="32" t="s">
        <v>300</v>
      </c>
      <c r="I39" s="12">
        <v>-1</v>
      </c>
      <c r="J39" s="12"/>
      <c r="K39" s="28">
        <f>G39+I39+J39</f>
        <v>24</v>
      </c>
      <c r="L39" s="15">
        <f>K39/(C39*2)</f>
        <v>0.75</v>
      </c>
      <c r="M39" s="32">
        <v>144</v>
      </c>
      <c r="N39" s="32">
        <v>100</v>
      </c>
      <c r="O39" s="32" t="s">
        <v>298</v>
      </c>
      <c r="P39" s="32" t="s">
        <v>301</v>
      </c>
    </row>
    <row r="40" spans="1:16">
      <c r="A40" s="36">
        <v>3</v>
      </c>
      <c r="B40" s="7" t="s">
        <v>302</v>
      </c>
      <c r="C40" s="32">
        <v>17</v>
      </c>
      <c r="D40" s="32">
        <v>11</v>
      </c>
      <c r="E40" s="32">
        <v>5</v>
      </c>
      <c r="F40" s="32">
        <v>1</v>
      </c>
      <c r="G40" s="32">
        <v>23</v>
      </c>
      <c r="H40" s="32" t="s">
        <v>118</v>
      </c>
      <c r="I40" s="12"/>
      <c r="J40" s="12"/>
      <c r="K40" s="28">
        <f>G40+I40+J40</f>
        <v>23</v>
      </c>
      <c r="L40" s="15">
        <f>K40/(C40*2)</f>
        <v>0.67647058823529416</v>
      </c>
      <c r="M40" s="32">
        <v>126</v>
      </c>
      <c r="N40" s="32">
        <v>109</v>
      </c>
      <c r="O40" s="32" t="s">
        <v>303</v>
      </c>
      <c r="P40" s="32" t="s">
        <v>70</v>
      </c>
    </row>
    <row r="41" spans="1:16">
      <c r="A41" s="36">
        <v>4</v>
      </c>
      <c r="B41" s="7" t="s">
        <v>304</v>
      </c>
      <c r="C41" s="32">
        <v>18</v>
      </c>
      <c r="D41" s="32">
        <v>11</v>
      </c>
      <c r="E41" s="32">
        <v>5</v>
      </c>
      <c r="F41" s="32">
        <v>2</v>
      </c>
      <c r="G41" s="32">
        <v>24</v>
      </c>
      <c r="H41" s="32" t="s">
        <v>305</v>
      </c>
      <c r="I41" s="12"/>
      <c r="J41" s="12"/>
      <c r="K41" s="28">
        <f>G41+I41+J41</f>
        <v>24</v>
      </c>
      <c r="L41" s="15">
        <f>K41/(C41*2)</f>
        <v>0.66666666666666663</v>
      </c>
      <c r="M41" s="32">
        <v>168</v>
      </c>
      <c r="N41" s="32">
        <v>147</v>
      </c>
      <c r="O41" s="32" t="s">
        <v>306</v>
      </c>
      <c r="P41" s="32" t="s">
        <v>220</v>
      </c>
    </row>
    <row r="42" spans="1:16">
      <c r="A42" s="36">
        <v>5</v>
      </c>
      <c r="B42" s="7" t="s">
        <v>307</v>
      </c>
      <c r="C42" s="32">
        <v>17</v>
      </c>
      <c r="D42" s="32">
        <v>9</v>
      </c>
      <c r="E42" s="32">
        <v>6</v>
      </c>
      <c r="F42" s="32">
        <v>2</v>
      </c>
      <c r="G42" s="32">
        <v>20</v>
      </c>
      <c r="H42" s="32" t="s">
        <v>90</v>
      </c>
      <c r="I42" s="12"/>
      <c r="J42" s="12"/>
      <c r="K42" s="28">
        <f>G42+I42+J42</f>
        <v>20</v>
      </c>
      <c r="L42" s="15">
        <f>K42/(C42*2)</f>
        <v>0.58823529411764708</v>
      </c>
      <c r="M42" s="32">
        <v>147</v>
      </c>
      <c r="N42" s="32">
        <v>108</v>
      </c>
      <c r="O42" s="32" t="s">
        <v>308</v>
      </c>
      <c r="P42" s="32" t="s">
        <v>309</v>
      </c>
    </row>
    <row r="43" spans="1:16">
      <c r="A43" s="36">
        <v>6</v>
      </c>
      <c r="B43" s="7" t="s">
        <v>310</v>
      </c>
      <c r="C43" s="32">
        <v>16</v>
      </c>
      <c r="D43" s="32">
        <v>8</v>
      </c>
      <c r="E43" s="32">
        <v>6</v>
      </c>
      <c r="F43" s="32">
        <v>2</v>
      </c>
      <c r="G43" s="32">
        <v>18</v>
      </c>
      <c r="H43" s="32" t="s">
        <v>246</v>
      </c>
      <c r="I43" s="12"/>
      <c r="J43" s="12"/>
      <c r="K43" s="28">
        <f>G43+I43+J43</f>
        <v>18</v>
      </c>
      <c r="L43" s="15">
        <f>K43/(C43*2)</f>
        <v>0.5625</v>
      </c>
      <c r="M43" s="32">
        <v>134</v>
      </c>
      <c r="N43" s="32">
        <v>105</v>
      </c>
      <c r="O43" s="32" t="s">
        <v>311</v>
      </c>
      <c r="P43" s="32" t="s">
        <v>87</v>
      </c>
    </row>
    <row r="44" spans="1:16">
      <c r="A44" s="36">
        <v>7</v>
      </c>
      <c r="B44" s="7" t="s">
        <v>312</v>
      </c>
      <c r="C44" s="32">
        <v>14</v>
      </c>
      <c r="D44" s="32">
        <v>6</v>
      </c>
      <c r="E44" s="32">
        <v>5</v>
      </c>
      <c r="F44" s="32">
        <v>3</v>
      </c>
      <c r="G44" s="32">
        <v>15</v>
      </c>
      <c r="H44" s="32" t="s">
        <v>313</v>
      </c>
      <c r="I44" s="12"/>
      <c r="J44" s="12"/>
      <c r="K44" s="28">
        <f>G44+I44+J44</f>
        <v>15</v>
      </c>
      <c r="L44" s="15">
        <f>K44/(C44*2)</f>
        <v>0.5357142857142857</v>
      </c>
      <c r="M44" s="32">
        <v>107</v>
      </c>
      <c r="N44" s="32">
        <v>119</v>
      </c>
      <c r="O44" s="32" t="s">
        <v>314</v>
      </c>
      <c r="P44" s="32" t="s">
        <v>290</v>
      </c>
    </row>
    <row r="45" spans="1:16">
      <c r="A45" s="36">
        <v>8</v>
      </c>
      <c r="B45" s="7" t="s">
        <v>315</v>
      </c>
      <c r="C45" s="32">
        <v>17</v>
      </c>
      <c r="D45" s="32">
        <v>7</v>
      </c>
      <c r="E45" s="32">
        <v>9</v>
      </c>
      <c r="F45" s="32">
        <v>1</v>
      </c>
      <c r="G45" s="32">
        <v>15</v>
      </c>
      <c r="H45" s="32" t="s">
        <v>146</v>
      </c>
      <c r="I45" s="12"/>
      <c r="J45" s="12"/>
      <c r="K45" s="28">
        <f>G45+I45+J45</f>
        <v>15</v>
      </c>
      <c r="L45" s="15">
        <f>K45/(C45*2)</f>
        <v>0.44117647058823528</v>
      </c>
      <c r="M45" s="32">
        <v>130</v>
      </c>
      <c r="N45" s="32">
        <v>150</v>
      </c>
      <c r="O45" s="32" t="s">
        <v>316</v>
      </c>
      <c r="P45" s="32" t="s">
        <v>317</v>
      </c>
    </row>
    <row r="46" spans="1:16">
      <c r="A46" s="36">
        <v>9</v>
      </c>
      <c r="B46" s="7" t="s">
        <v>318</v>
      </c>
      <c r="C46" s="32">
        <v>14</v>
      </c>
      <c r="D46" s="32">
        <v>6</v>
      </c>
      <c r="E46" s="32">
        <v>8</v>
      </c>
      <c r="F46" s="32">
        <v>0</v>
      </c>
      <c r="G46" s="32">
        <v>12</v>
      </c>
      <c r="H46" s="32" t="s">
        <v>319</v>
      </c>
      <c r="I46" s="12"/>
      <c r="J46" s="12"/>
      <c r="K46" s="28">
        <f>G46+I46+J46</f>
        <v>12</v>
      </c>
      <c r="L46" s="15">
        <f>K46/(C46*2)</f>
        <v>0.42857142857142855</v>
      </c>
      <c r="M46" s="32">
        <v>103</v>
      </c>
      <c r="N46" s="32">
        <v>119</v>
      </c>
      <c r="O46" s="32" t="s">
        <v>320</v>
      </c>
      <c r="P46" s="32" t="s">
        <v>290</v>
      </c>
    </row>
    <row r="47" spans="1:16">
      <c r="A47" s="36" t="s">
        <v>138</v>
      </c>
      <c r="B47" s="7" t="s">
        <v>321</v>
      </c>
      <c r="C47" s="32">
        <v>17</v>
      </c>
      <c r="D47" s="32">
        <v>5</v>
      </c>
      <c r="E47" s="32">
        <v>12</v>
      </c>
      <c r="F47" s="32">
        <v>0</v>
      </c>
      <c r="G47" s="32">
        <v>10</v>
      </c>
      <c r="H47" s="32" t="s">
        <v>97</v>
      </c>
      <c r="I47" s="12"/>
      <c r="J47" s="12">
        <v>-2</v>
      </c>
      <c r="K47" s="28">
        <f>G47+I47+J47</f>
        <v>8</v>
      </c>
      <c r="L47" s="15">
        <f>K47/(C47*2)</f>
        <v>0.23529411764705882</v>
      </c>
      <c r="M47" s="32">
        <v>114</v>
      </c>
      <c r="N47" s="32">
        <v>121</v>
      </c>
      <c r="O47" s="32" t="s">
        <v>119</v>
      </c>
      <c r="P47" s="32" t="s">
        <v>83</v>
      </c>
    </row>
    <row r="48" spans="1:16">
      <c r="A48" s="36" t="s">
        <v>322</v>
      </c>
      <c r="B48" s="7" t="s">
        <v>323</v>
      </c>
      <c r="C48" s="32">
        <v>17</v>
      </c>
      <c r="D48" s="32">
        <v>4</v>
      </c>
      <c r="E48" s="32">
        <v>12</v>
      </c>
      <c r="F48" s="32">
        <v>1</v>
      </c>
      <c r="G48" s="32">
        <v>9</v>
      </c>
      <c r="H48" s="32" t="s">
        <v>324</v>
      </c>
      <c r="I48" s="12"/>
      <c r="J48" s="12">
        <v>-1</v>
      </c>
      <c r="K48" s="28">
        <f>G48+I48+J48</f>
        <v>8</v>
      </c>
      <c r="L48" s="15">
        <f>K48/(C48*2)</f>
        <v>0.23529411764705882</v>
      </c>
      <c r="M48" s="32">
        <v>112</v>
      </c>
      <c r="N48" s="32">
        <v>167</v>
      </c>
      <c r="O48" s="32" t="s">
        <v>325</v>
      </c>
      <c r="P48" s="32" t="s">
        <v>326</v>
      </c>
    </row>
    <row r="49" spans="1:16">
      <c r="A49" s="36">
        <v>12</v>
      </c>
      <c r="B49" s="7" t="s">
        <v>327</v>
      </c>
      <c r="C49" s="32">
        <v>16</v>
      </c>
      <c r="D49" s="32">
        <v>3</v>
      </c>
      <c r="E49" s="32">
        <v>12</v>
      </c>
      <c r="F49" s="32">
        <v>1</v>
      </c>
      <c r="G49" s="32">
        <v>7</v>
      </c>
      <c r="H49" s="32" t="s">
        <v>328</v>
      </c>
      <c r="I49" s="12"/>
      <c r="J49" s="12"/>
      <c r="K49" s="28">
        <f>G49+I49+J49</f>
        <v>7</v>
      </c>
      <c r="L49" s="15">
        <f>K49/(C49*2)</f>
        <v>0.21875</v>
      </c>
      <c r="M49" s="32">
        <v>101</v>
      </c>
      <c r="N49" s="32">
        <v>131</v>
      </c>
      <c r="O49" s="32" t="s">
        <v>329</v>
      </c>
      <c r="P49" s="32" t="s">
        <v>236</v>
      </c>
    </row>
    <row r="50" spans="1:16">
      <c r="A50" s="36">
        <v>13</v>
      </c>
      <c r="B50" s="7" t="s">
        <v>330</v>
      </c>
      <c r="C50" s="32">
        <v>15</v>
      </c>
      <c r="D50" s="32">
        <v>2</v>
      </c>
      <c r="E50" s="32">
        <v>12</v>
      </c>
      <c r="F50" s="32">
        <v>1</v>
      </c>
      <c r="G50" s="32">
        <v>5</v>
      </c>
      <c r="H50" s="32" t="s">
        <v>331</v>
      </c>
      <c r="I50" s="12"/>
      <c r="J50" s="12">
        <v>-3</v>
      </c>
      <c r="K50" s="28">
        <f>G50+I50+J50</f>
        <v>2</v>
      </c>
      <c r="L50" s="15">
        <f>K50/(C50*2)</f>
        <v>6.6666666666666666E-2</v>
      </c>
      <c r="M50" s="32">
        <v>117</v>
      </c>
      <c r="N50" s="32">
        <v>168</v>
      </c>
      <c r="O50" s="32" t="s">
        <v>240</v>
      </c>
      <c r="P50" s="32" t="s">
        <v>332</v>
      </c>
    </row>
    <row r="51" spans="1:16" ht="15.6" customHeight="1">
      <c r="A51" s="37" t="s">
        <v>333</v>
      </c>
      <c r="B51" s="37"/>
      <c r="C51" s="37"/>
      <c r="D51" s="37"/>
      <c r="E51" s="37"/>
      <c r="F51" s="37"/>
      <c r="G51" s="37"/>
      <c r="H51" s="37"/>
      <c r="I51" s="37"/>
      <c r="J51" s="37"/>
      <c r="K51" s="37"/>
      <c r="L51" s="37"/>
      <c r="M51" s="37"/>
      <c r="N51" s="37"/>
      <c r="O51" s="37"/>
      <c r="P51" s="37"/>
    </row>
    <row r="52" spans="1:16" ht="112.9" customHeight="1"/>
    <row r="53" spans="1:16" ht="15">
      <c r="A53" s="22" t="s">
        <v>104</v>
      </c>
      <c r="B53" s="23"/>
      <c r="C53" s="23"/>
      <c r="D53" s="23"/>
      <c r="E53" s="23"/>
      <c r="F53" s="23"/>
      <c r="G53" s="23"/>
      <c r="H53" s="23"/>
      <c r="I53" s="23"/>
      <c r="J53" s="23"/>
      <c r="K53" s="23"/>
      <c r="L53" s="23"/>
      <c r="M53" s="23"/>
      <c r="N53" s="23"/>
      <c r="O53" s="23"/>
      <c r="P53" s="24"/>
    </row>
    <row r="54" spans="1:16" ht="30" customHeight="1">
      <c r="A54" s="3" t="s">
        <v>2</v>
      </c>
      <c r="B54" s="10" t="s">
        <v>3</v>
      </c>
      <c r="C54" s="3" t="s">
        <v>4</v>
      </c>
      <c r="D54" s="3" t="s">
        <v>5</v>
      </c>
      <c r="E54" s="3" t="s">
        <v>6</v>
      </c>
      <c r="F54" s="3" t="s">
        <v>7</v>
      </c>
      <c r="G54" s="3" t="s">
        <v>8</v>
      </c>
      <c r="H54" s="3" t="s">
        <v>9</v>
      </c>
      <c r="I54" s="3" t="s">
        <v>10</v>
      </c>
      <c r="J54" s="3" t="s">
        <v>11</v>
      </c>
      <c r="K54" s="3" t="s">
        <v>12</v>
      </c>
      <c r="L54" s="3" t="s">
        <v>13</v>
      </c>
      <c r="M54" s="3" t="s">
        <v>14</v>
      </c>
      <c r="N54" s="3" t="s">
        <v>15</v>
      </c>
      <c r="O54" s="3" t="s">
        <v>16</v>
      </c>
      <c r="P54" s="3" t="s">
        <v>17</v>
      </c>
    </row>
    <row r="55" spans="1:16">
      <c r="A55" s="31">
        <v>1</v>
      </c>
      <c r="B55" s="7" t="s">
        <v>334</v>
      </c>
      <c r="C55" s="32">
        <v>17</v>
      </c>
      <c r="D55" s="32">
        <v>12</v>
      </c>
      <c r="E55" s="32">
        <v>5</v>
      </c>
      <c r="F55" s="32">
        <v>0</v>
      </c>
      <c r="G55" s="32">
        <v>24</v>
      </c>
      <c r="H55" s="32" t="s">
        <v>276</v>
      </c>
      <c r="I55" s="12"/>
      <c r="J55" s="12"/>
      <c r="K55" s="28">
        <f>G55+I55+J55</f>
        <v>24</v>
      </c>
      <c r="L55" s="15">
        <f>K55/(C55*2)</f>
        <v>0.70588235294117652</v>
      </c>
      <c r="M55" s="32">
        <v>137</v>
      </c>
      <c r="N55" s="32">
        <v>96</v>
      </c>
      <c r="O55" s="32" t="s">
        <v>335</v>
      </c>
      <c r="P55" s="32" t="s">
        <v>43</v>
      </c>
    </row>
    <row r="56" spans="1:16">
      <c r="A56" s="31" t="s">
        <v>336</v>
      </c>
      <c r="B56" s="7" t="s">
        <v>337</v>
      </c>
      <c r="C56" s="32">
        <v>17</v>
      </c>
      <c r="D56" s="32">
        <v>11</v>
      </c>
      <c r="E56" s="32">
        <v>5</v>
      </c>
      <c r="F56" s="32">
        <v>1</v>
      </c>
      <c r="G56" s="32">
        <v>23</v>
      </c>
      <c r="H56" s="32" t="s">
        <v>118</v>
      </c>
      <c r="I56" s="12"/>
      <c r="J56" s="12"/>
      <c r="K56" s="28">
        <f>G56+I56+J56</f>
        <v>23</v>
      </c>
      <c r="L56" s="15">
        <f>K56/(C56*2)</f>
        <v>0.67647058823529416</v>
      </c>
      <c r="M56" s="32">
        <v>137</v>
      </c>
      <c r="N56" s="32">
        <v>110</v>
      </c>
      <c r="O56" s="32" t="s">
        <v>335</v>
      </c>
      <c r="P56" s="32" t="s">
        <v>338</v>
      </c>
    </row>
    <row r="57" spans="1:16">
      <c r="A57" s="31" t="s">
        <v>339</v>
      </c>
      <c r="B57" s="7" t="s">
        <v>340</v>
      </c>
      <c r="C57" s="32">
        <v>17</v>
      </c>
      <c r="D57" s="32">
        <v>10</v>
      </c>
      <c r="E57" s="32">
        <v>4</v>
      </c>
      <c r="F57" s="32">
        <v>3</v>
      </c>
      <c r="G57" s="32">
        <v>23</v>
      </c>
      <c r="H57" s="32" t="s">
        <v>118</v>
      </c>
      <c r="I57" s="12"/>
      <c r="J57" s="12"/>
      <c r="K57" s="28">
        <f>G57+I57+J57</f>
        <v>23</v>
      </c>
      <c r="L57" s="15">
        <f>K57/(C57*2)</f>
        <v>0.67647058823529416</v>
      </c>
      <c r="M57" s="32">
        <v>124</v>
      </c>
      <c r="N57" s="32">
        <v>82</v>
      </c>
      <c r="O57" s="32" t="s">
        <v>217</v>
      </c>
      <c r="P57" s="32" t="s">
        <v>341</v>
      </c>
    </row>
    <row r="58" spans="1:16">
      <c r="A58" s="31">
        <v>4</v>
      </c>
      <c r="B58" s="7" t="s">
        <v>342</v>
      </c>
      <c r="C58" s="32">
        <v>18</v>
      </c>
      <c r="D58" s="32">
        <v>10</v>
      </c>
      <c r="E58" s="32">
        <v>6</v>
      </c>
      <c r="F58" s="32">
        <v>2</v>
      </c>
      <c r="G58" s="32">
        <v>22</v>
      </c>
      <c r="H58" s="32" t="s">
        <v>343</v>
      </c>
      <c r="I58" s="12"/>
      <c r="J58" s="12"/>
      <c r="K58" s="28">
        <f>G58+I58+J58</f>
        <v>22</v>
      </c>
      <c r="L58" s="15">
        <f>K58/(C58*2)</f>
        <v>0.61111111111111116</v>
      </c>
      <c r="M58" s="32">
        <v>138</v>
      </c>
      <c r="N58" s="32">
        <v>116</v>
      </c>
      <c r="O58" s="32" t="s">
        <v>168</v>
      </c>
      <c r="P58" s="32" t="s">
        <v>243</v>
      </c>
    </row>
    <row r="59" spans="1:16">
      <c r="A59" s="31">
        <v>5</v>
      </c>
      <c r="B59" s="7" t="s">
        <v>344</v>
      </c>
      <c r="C59" s="32">
        <v>15</v>
      </c>
      <c r="D59" s="32">
        <v>8</v>
      </c>
      <c r="E59" s="32">
        <v>5</v>
      </c>
      <c r="F59" s="32">
        <v>2</v>
      </c>
      <c r="G59" s="32">
        <v>18</v>
      </c>
      <c r="H59" s="32" t="s">
        <v>239</v>
      </c>
      <c r="I59" s="12"/>
      <c r="J59" s="12"/>
      <c r="K59" s="28">
        <f>G59+I59+J59</f>
        <v>18</v>
      </c>
      <c r="L59" s="15">
        <f>K59/(C59*2)</f>
        <v>0.6</v>
      </c>
      <c r="M59" s="32">
        <v>114</v>
      </c>
      <c r="N59" s="32">
        <v>104</v>
      </c>
      <c r="O59" s="32" t="s">
        <v>345</v>
      </c>
      <c r="P59" s="32" t="s">
        <v>346</v>
      </c>
    </row>
    <row r="60" spans="1:16">
      <c r="A60" s="31">
        <v>6</v>
      </c>
      <c r="B60" s="7" t="s">
        <v>347</v>
      </c>
      <c r="C60" s="32">
        <v>16</v>
      </c>
      <c r="D60" s="32">
        <v>9</v>
      </c>
      <c r="E60" s="32">
        <v>6</v>
      </c>
      <c r="F60" s="32">
        <v>1</v>
      </c>
      <c r="G60" s="32">
        <v>19</v>
      </c>
      <c r="H60" s="32" t="s">
        <v>31</v>
      </c>
      <c r="I60" s="12"/>
      <c r="J60" s="12"/>
      <c r="K60" s="28">
        <f>G60+I60+J60</f>
        <v>19</v>
      </c>
      <c r="L60" s="15">
        <f>K60/(C60*2)</f>
        <v>0.59375</v>
      </c>
      <c r="M60" s="32">
        <v>111</v>
      </c>
      <c r="N60" s="32">
        <v>87</v>
      </c>
      <c r="O60" s="32" t="s">
        <v>191</v>
      </c>
      <c r="P60" s="32" t="s">
        <v>33</v>
      </c>
    </row>
    <row r="61" spans="1:16">
      <c r="A61" s="31">
        <v>7</v>
      </c>
      <c r="B61" s="7" t="s">
        <v>348</v>
      </c>
      <c r="C61" s="32">
        <v>17</v>
      </c>
      <c r="D61" s="32">
        <v>6</v>
      </c>
      <c r="E61" s="32">
        <v>6</v>
      </c>
      <c r="F61" s="32">
        <v>5</v>
      </c>
      <c r="G61" s="32">
        <v>17</v>
      </c>
      <c r="H61" s="32" t="s">
        <v>36</v>
      </c>
      <c r="I61" s="12"/>
      <c r="J61" s="12"/>
      <c r="K61" s="28">
        <f>G61+I61+J61</f>
        <v>17</v>
      </c>
      <c r="L61" s="15">
        <f>K61/(C61*2)</f>
        <v>0.5</v>
      </c>
      <c r="M61" s="32">
        <v>101</v>
      </c>
      <c r="N61" s="32">
        <v>105</v>
      </c>
      <c r="O61" s="32" t="s">
        <v>212</v>
      </c>
      <c r="P61" s="32" t="s">
        <v>66</v>
      </c>
    </row>
    <row r="62" spans="1:16">
      <c r="A62" s="31">
        <v>8</v>
      </c>
      <c r="B62" s="7" t="s">
        <v>349</v>
      </c>
      <c r="C62" s="32">
        <v>18</v>
      </c>
      <c r="D62" s="32">
        <v>8</v>
      </c>
      <c r="E62" s="32">
        <v>9</v>
      </c>
      <c r="F62" s="32">
        <v>1</v>
      </c>
      <c r="G62" s="32">
        <v>17</v>
      </c>
      <c r="H62" s="32" t="s">
        <v>350</v>
      </c>
      <c r="I62" s="12"/>
      <c r="J62" s="12"/>
      <c r="K62" s="28">
        <f>G62+I62+J62</f>
        <v>17</v>
      </c>
      <c r="L62" s="15">
        <f>K62/(C62*2)</f>
        <v>0.47222222222222221</v>
      </c>
      <c r="M62" s="32">
        <v>137</v>
      </c>
      <c r="N62" s="32">
        <v>133</v>
      </c>
      <c r="O62" s="32" t="s">
        <v>140</v>
      </c>
      <c r="P62" s="32" t="s">
        <v>279</v>
      </c>
    </row>
    <row r="63" spans="1:16">
      <c r="A63" s="31">
        <v>9</v>
      </c>
      <c r="B63" s="7" t="s">
        <v>351</v>
      </c>
      <c r="C63" s="32">
        <v>16</v>
      </c>
      <c r="D63" s="32">
        <v>6</v>
      </c>
      <c r="E63" s="32">
        <v>7</v>
      </c>
      <c r="F63" s="32">
        <v>3</v>
      </c>
      <c r="G63" s="32">
        <v>15</v>
      </c>
      <c r="H63" s="32" t="s">
        <v>46</v>
      </c>
      <c r="I63" s="12"/>
      <c r="J63" s="12"/>
      <c r="K63" s="28">
        <f>G63+I63+J63</f>
        <v>15</v>
      </c>
      <c r="L63" s="15">
        <f>K63/(C63*2)</f>
        <v>0.46875</v>
      </c>
      <c r="M63" s="32">
        <v>124</v>
      </c>
      <c r="N63" s="32">
        <v>116</v>
      </c>
      <c r="O63" s="32" t="s">
        <v>55</v>
      </c>
      <c r="P63" s="32" t="s">
        <v>352</v>
      </c>
    </row>
    <row r="64" spans="1:16">
      <c r="A64" s="31">
        <v>10</v>
      </c>
      <c r="B64" s="7" t="s">
        <v>353</v>
      </c>
      <c r="C64" s="32">
        <v>17</v>
      </c>
      <c r="D64" s="32">
        <v>7</v>
      </c>
      <c r="E64" s="32">
        <v>9</v>
      </c>
      <c r="F64" s="32">
        <v>1</v>
      </c>
      <c r="G64" s="32">
        <v>15</v>
      </c>
      <c r="H64" s="32" t="s">
        <v>146</v>
      </c>
      <c r="I64" s="12"/>
      <c r="J64" s="12"/>
      <c r="K64" s="28">
        <f>G64+I64+J64</f>
        <v>15</v>
      </c>
      <c r="L64" s="15">
        <f>K64/(C64*2)</f>
        <v>0.44117647058823528</v>
      </c>
      <c r="M64" s="32">
        <v>112</v>
      </c>
      <c r="N64" s="32">
        <v>113</v>
      </c>
      <c r="O64" s="32" t="s">
        <v>325</v>
      </c>
      <c r="P64" s="32" t="s">
        <v>37</v>
      </c>
    </row>
    <row r="65" spans="1:16">
      <c r="A65" s="31">
        <v>11</v>
      </c>
      <c r="B65" s="7" t="s">
        <v>354</v>
      </c>
      <c r="C65" s="32">
        <v>16</v>
      </c>
      <c r="D65" s="32">
        <v>6</v>
      </c>
      <c r="E65" s="32">
        <v>8</v>
      </c>
      <c r="F65" s="32">
        <v>2</v>
      </c>
      <c r="G65" s="32">
        <v>14</v>
      </c>
      <c r="H65" s="32" t="s">
        <v>49</v>
      </c>
      <c r="I65" s="12"/>
      <c r="J65" s="12"/>
      <c r="K65" s="28">
        <f>G65+I65+J65</f>
        <v>14</v>
      </c>
      <c r="L65" s="15">
        <f>K65/(C65*2)</f>
        <v>0.4375</v>
      </c>
      <c r="M65" s="32">
        <v>83</v>
      </c>
      <c r="N65" s="32">
        <v>104</v>
      </c>
      <c r="O65" s="32" t="s">
        <v>355</v>
      </c>
      <c r="P65" s="32" t="s">
        <v>54</v>
      </c>
    </row>
    <row r="66" spans="1:16">
      <c r="A66" s="31">
        <v>12</v>
      </c>
      <c r="B66" s="7" t="s">
        <v>356</v>
      </c>
      <c r="C66" s="32">
        <v>17</v>
      </c>
      <c r="D66" s="32">
        <v>6</v>
      </c>
      <c r="E66" s="32">
        <v>9</v>
      </c>
      <c r="F66" s="32">
        <v>2</v>
      </c>
      <c r="G66" s="32">
        <v>14</v>
      </c>
      <c r="H66" s="32" t="s">
        <v>57</v>
      </c>
      <c r="I66" s="12"/>
      <c r="J66" s="12"/>
      <c r="K66" s="28">
        <f>G66+I66+J66</f>
        <v>14</v>
      </c>
      <c r="L66" s="15">
        <f>K66/(C66*2)</f>
        <v>0.41176470588235292</v>
      </c>
      <c r="M66" s="32">
        <v>101</v>
      </c>
      <c r="N66" s="32">
        <v>111</v>
      </c>
      <c r="O66" s="32" t="s">
        <v>212</v>
      </c>
      <c r="P66" s="32" t="s">
        <v>206</v>
      </c>
    </row>
    <row r="67" spans="1:16">
      <c r="A67" s="31">
        <v>13</v>
      </c>
      <c r="B67" s="7" t="s">
        <v>357</v>
      </c>
      <c r="C67" s="32">
        <v>14</v>
      </c>
      <c r="D67" s="32">
        <v>5</v>
      </c>
      <c r="E67" s="32">
        <v>8</v>
      </c>
      <c r="F67" s="32">
        <v>1</v>
      </c>
      <c r="G67" s="32">
        <v>11</v>
      </c>
      <c r="H67" s="32" t="s">
        <v>358</v>
      </c>
      <c r="I67" s="12"/>
      <c r="J67" s="12"/>
      <c r="K67" s="28">
        <f>G67+I67+J67</f>
        <v>11</v>
      </c>
      <c r="L67" s="15">
        <f>K67/(C67*2)</f>
        <v>0.39285714285714285</v>
      </c>
      <c r="M67" s="32">
        <v>91</v>
      </c>
      <c r="N67" s="32">
        <v>99</v>
      </c>
      <c r="O67" s="32" t="s">
        <v>54</v>
      </c>
      <c r="P67" s="32" t="s">
        <v>359</v>
      </c>
    </row>
    <row r="68" spans="1:16">
      <c r="A68" s="31">
        <v>14</v>
      </c>
      <c r="B68" s="7" t="s">
        <v>360</v>
      </c>
      <c r="C68" s="32">
        <v>17</v>
      </c>
      <c r="D68" s="32">
        <v>4</v>
      </c>
      <c r="E68" s="32">
        <v>8</v>
      </c>
      <c r="F68" s="32">
        <v>5</v>
      </c>
      <c r="G68" s="32">
        <v>13</v>
      </c>
      <c r="H68" s="32" t="s">
        <v>258</v>
      </c>
      <c r="I68" s="12"/>
      <c r="J68" s="12"/>
      <c r="K68" s="28">
        <f>G68+I68+J68</f>
        <v>13</v>
      </c>
      <c r="L68" s="15">
        <f>K68/(C68*2)</f>
        <v>0.38235294117647056</v>
      </c>
      <c r="M68" s="32">
        <v>98</v>
      </c>
      <c r="N68" s="32">
        <v>128</v>
      </c>
      <c r="O68" s="32" t="s">
        <v>361</v>
      </c>
      <c r="P68" s="32" t="s">
        <v>74</v>
      </c>
    </row>
    <row r="69" spans="1:16">
      <c r="A69" s="31">
        <v>15</v>
      </c>
      <c r="B69" s="7" t="s">
        <v>362</v>
      </c>
      <c r="C69" s="32">
        <v>18</v>
      </c>
      <c r="D69" s="32">
        <v>6</v>
      </c>
      <c r="E69" s="32">
        <v>11</v>
      </c>
      <c r="F69" s="32">
        <v>1</v>
      </c>
      <c r="G69" s="32">
        <v>13</v>
      </c>
      <c r="H69" s="32" t="s">
        <v>363</v>
      </c>
      <c r="I69" s="12"/>
      <c r="J69" s="12"/>
      <c r="K69" s="28">
        <f>G69+I69+J69</f>
        <v>13</v>
      </c>
      <c r="L69" s="15">
        <f>K69/(C69*2)</f>
        <v>0.3611111111111111</v>
      </c>
      <c r="M69" s="32">
        <v>92</v>
      </c>
      <c r="N69" s="32">
        <v>147</v>
      </c>
      <c r="O69" s="32" t="s">
        <v>167</v>
      </c>
      <c r="P69" s="32" t="s">
        <v>220</v>
      </c>
    </row>
    <row r="70" spans="1:16">
      <c r="A70" s="31">
        <v>16</v>
      </c>
      <c r="B70" s="7" t="s">
        <v>364</v>
      </c>
      <c r="C70" s="32">
        <v>18</v>
      </c>
      <c r="D70" s="32">
        <v>4</v>
      </c>
      <c r="E70" s="32">
        <v>12</v>
      </c>
      <c r="F70" s="32">
        <v>2</v>
      </c>
      <c r="G70" s="32">
        <v>10</v>
      </c>
      <c r="H70" s="32" t="s">
        <v>159</v>
      </c>
      <c r="I70" s="12"/>
      <c r="J70" s="12"/>
      <c r="K70" s="28">
        <f>G70+I70+J70</f>
        <v>10</v>
      </c>
      <c r="L70" s="15">
        <f>K70/(C70*2)</f>
        <v>0.27777777777777779</v>
      </c>
      <c r="M70" s="32">
        <v>97</v>
      </c>
      <c r="N70" s="32">
        <v>146</v>
      </c>
      <c r="O70" s="32" t="s">
        <v>365</v>
      </c>
      <c r="P70" s="32" t="s">
        <v>366</v>
      </c>
    </row>
    <row r="71" spans="1:16" ht="15.6" customHeight="1">
      <c r="A71" s="35" t="s">
        <v>367</v>
      </c>
      <c r="B71" s="35"/>
      <c r="C71" s="35"/>
      <c r="D71" s="35"/>
      <c r="E71" s="35"/>
      <c r="F71" s="35"/>
      <c r="G71" s="35"/>
      <c r="H71" s="35"/>
      <c r="I71" s="35"/>
      <c r="J71" s="35"/>
      <c r="K71" s="35"/>
      <c r="L71" s="35"/>
      <c r="M71" s="35"/>
      <c r="N71" s="35"/>
      <c r="O71" s="35"/>
      <c r="P71" s="35"/>
    </row>
  </sheetData>
  <sortState xmlns:xlrd2="http://schemas.microsoft.com/office/spreadsheetml/2017/richdata2" ref="A55:P70">
    <sortCondition descending="1" ref="L55:L70"/>
  </sortState>
  <mergeCells count="10">
    <mergeCell ref="A36:P36"/>
    <mergeCell ref="A53:P53"/>
    <mergeCell ref="A71:P71"/>
    <mergeCell ref="A51:P51"/>
    <mergeCell ref="A3:P3"/>
    <mergeCell ref="A1:P1"/>
    <mergeCell ref="A22:P22"/>
    <mergeCell ref="A34:P34"/>
    <mergeCell ref="A20:P20"/>
    <mergeCell ref="A19:P1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395EA-087F-4EC0-9C85-9ABCF80AC74E}">
  <dimension ref="A1:P45"/>
  <sheetViews>
    <sheetView topLeftCell="A26" zoomScale="85" zoomScaleNormal="85" workbookViewId="0">
      <selection activeCell="T40" sqref="T40"/>
    </sheetView>
  </sheetViews>
  <sheetFormatPr defaultColWidth="11.42578125" defaultRowHeight="15.6"/>
  <cols>
    <col min="1" max="1" width="8.85546875" style="9" customWidth="1"/>
    <col min="2" max="2" width="53.7109375" style="8" customWidth="1"/>
    <col min="3" max="6" width="6.28515625" style="9" customWidth="1"/>
    <col min="7" max="7" width="7.140625" style="9" customWidth="1"/>
    <col min="8" max="8" width="8.85546875" style="9" customWidth="1"/>
    <col min="9" max="9" width="10.140625" style="9" customWidth="1"/>
    <col min="10" max="10" width="9.5703125" style="9" customWidth="1"/>
    <col min="11" max="11" width="8.85546875" style="9" customWidth="1"/>
    <col min="12" max="12" width="10.5703125" style="9" customWidth="1"/>
    <col min="13" max="13" width="10.140625" style="9" customWidth="1"/>
    <col min="14" max="15" width="8.85546875" style="9" customWidth="1"/>
    <col min="16" max="16" width="10.28515625" style="9" customWidth="1"/>
    <col min="17" max="18" width="7.5703125" customWidth="1"/>
    <col min="19" max="20" width="9.85546875" customWidth="1"/>
  </cols>
  <sheetData>
    <row r="1" spans="1:16" ht="15">
      <c r="A1" s="17" t="s">
        <v>0</v>
      </c>
      <c r="B1" s="17"/>
      <c r="C1" s="17"/>
      <c r="D1" s="17"/>
      <c r="E1" s="17"/>
      <c r="F1" s="17"/>
      <c r="G1" s="17"/>
      <c r="H1" s="17"/>
      <c r="I1" s="17"/>
      <c r="J1" s="17"/>
      <c r="K1" s="17"/>
      <c r="L1" s="17"/>
      <c r="M1" s="17"/>
      <c r="N1" s="17"/>
      <c r="O1" s="17"/>
      <c r="P1" s="17"/>
    </row>
    <row r="2" spans="1:16" ht="30" customHeight="1">
      <c r="A2" s="3" t="s">
        <v>2</v>
      </c>
      <c r="B2" s="10" t="s">
        <v>3</v>
      </c>
      <c r="C2" s="3" t="s">
        <v>4</v>
      </c>
      <c r="D2" s="3" t="s">
        <v>5</v>
      </c>
      <c r="E2" s="3" t="s">
        <v>6</v>
      </c>
      <c r="F2" s="3" t="s">
        <v>7</v>
      </c>
      <c r="G2" s="3" t="s">
        <v>8</v>
      </c>
      <c r="H2" s="3" t="s">
        <v>9</v>
      </c>
      <c r="I2" s="3" t="s">
        <v>10</v>
      </c>
      <c r="J2" s="3" t="s">
        <v>11</v>
      </c>
      <c r="K2" s="3" t="s">
        <v>12</v>
      </c>
      <c r="L2" s="3" t="s">
        <v>13</v>
      </c>
      <c r="M2" s="3" t="s">
        <v>14</v>
      </c>
      <c r="N2" s="3" t="s">
        <v>15</v>
      </c>
      <c r="O2" s="3" t="s">
        <v>16</v>
      </c>
      <c r="P2" s="3" t="s">
        <v>17</v>
      </c>
    </row>
    <row r="3" spans="1:16">
      <c r="A3" s="38">
        <v>1</v>
      </c>
      <c r="B3" s="7" t="s">
        <v>368</v>
      </c>
      <c r="C3" s="32">
        <v>18</v>
      </c>
      <c r="D3" s="32">
        <v>12</v>
      </c>
      <c r="E3" s="32">
        <v>3</v>
      </c>
      <c r="F3" s="32">
        <v>3</v>
      </c>
      <c r="G3" s="32">
        <v>27</v>
      </c>
      <c r="H3" s="32" t="s">
        <v>23</v>
      </c>
      <c r="I3" s="12"/>
      <c r="J3" s="12"/>
      <c r="K3" s="28">
        <f>G3+I3+J3</f>
        <v>27</v>
      </c>
      <c r="L3" s="16">
        <f>K3/(C3*2)</f>
        <v>0.75</v>
      </c>
      <c r="M3" s="32">
        <v>188</v>
      </c>
      <c r="N3" s="32">
        <v>121</v>
      </c>
      <c r="O3" s="32" t="s">
        <v>369</v>
      </c>
      <c r="P3" s="32" t="s">
        <v>370</v>
      </c>
    </row>
    <row r="4" spans="1:16">
      <c r="A4" s="38">
        <v>2</v>
      </c>
      <c r="B4" s="7" t="s">
        <v>371</v>
      </c>
      <c r="C4" s="32">
        <v>17</v>
      </c>
      <c r="D4" s="32">
        <v>12</v>
      </c>
      <c r="E4" s="32">
        <v>3</v>
      </c>
      <c r="F4" s="32">
        <v>2</v>
      </c>
      <c r="G4" s="32">
        <v>26</v>
      </c>
      <c r="H4" s="32" t="s">
        <v>229</v>
      </c>
      <c r="I4" s="12"/>
      <c r="J4" s="12">
        <v>-1</v>
      </c>
      <c r="K4" s="28">
        <f>G4+I4+J4</f>
        <v>25</v>
      </c>
      <c r="L4" s="16">
        <f>K4/(C4*2)</f>
        <v>0.73529411764705888</v>
      </c>
      <c r="M4" s="33">
        <v>166</v>
      </c>
      <c r="N4" s="33">
        <v>141</v>
      </c>
      <c r="O4" s="33" t="s">
        <v>372</v>
      </c>
      <c r="P4" s="33" t="s">
        <v>373</v>
      </c>
    </row>
    <row r="5" spans="1:16">
      <c r="A5" s="38">
        <v>3</v>
      </c>
      <c r="B5" s="7" t="s">
        <v>374</v>
      </c>
      <c r="C5" s="32">
        <v>15</v>
      </c>
      <c r="D5" s="32">
        <v>11</v>
      </c>
      <c r="E5" s="32">
        <v>4</v>
      </c>
      <c r="F5" s="32">
        <v>0</v>
      </c>
      <c r="G5" s="32">
        <v>22</v>
      </c>
      <c r="H5" s="32" t="s">
        <v>375</v>
      </c>
      <c r="I5" s="12"/>
      <c r="J5" s="12"/>
      <c r="K5" s="28">
        <f>G5+I5+J5</f>
        <v>22</v>
      </c>
      <c r="L5" s="16">
        <f>K5/(C5*2)</f>
        <v>0.73333333333333328</v>
      </c>
      <c r="M5" s="32">
        <v>146</v>
      </c>
      <c r="N5" s="32">
        <v>118</v>
      </c>
      <c r="O5" s="32" t="s">
        <v>376</v>
      </c>
      <c r="P5" s="32" t="s">
        <v>284</v>
      </c>
    </row>
    <row r="6" spans="1:16">
      <c r="A6" s="38">
        <v>4</v>
      </c>
      <c r="B6" s="7" t="s">
        <v>377</v>
      </c>
      <c r="C6" s="32">
        <v>17</v>
      </c>
      <c r="D6" s="32">
        <v>11</v>
      </c>
      <c r="E6" s="32">
        <v>5</v>
      </c>
      <c r="F6" s="32">
        <v>1</v>
      </c>
      <c r="G6" s="32">
        <v>23</v>
      </c>
      <c r="H6" s="32" t="s">
        <v>118</v>
      </c>
      <c r="I6" s="12"/>
      <c r="J6" s="12"/>
      <c r="K6" s="28">
        <f>G6+I6+J6</f>
        <v>23</v>
      </c>
      <c r="L6" s="16">
        <f>K6/(C6*2)</f>
        <v>0.67647058823529416</v>
      </c>
      <c r="M6" s="32">
        <v>169</v>
      </c>
      <c r="N6" s="32">
        <v>120</v>
      </c>
      <c r="O6" s="32" t="s">
        <v>378</v>
      </c>
      <c r="P6" s="32" t="s">
        <v>41</v>
      </c>
    </row>
    <row r="7" spans="1:16">
      <c r="A7" s="38">
        <v>5</v>
      </c>
      <c r="B7" s="7" t="s">
        <v>379</v>
      </c>
      <c r="C7" s="32">
        <v>18</v>
      </c>
      <c r="D7" s="32">
        <v>11</v>
      </c>
      <c r="E7" s="32">
        <v>5</v>
      </c>
      <c r="F7" s="32">
        <v>2</v>
      </c>
      <c r="G7" s="32">
        <v>24</v>
      </c>
      <c r="H7" s="32" t="s">
        <v>305</v>
      </c>
      <c r="I7" s="12"/>
      <c r="J7" s="12"/>
      <c r="K7" s="28">
        <f>G7+I7+J7</f>
        <v>24</v>
      </c>
      <c r="L7" s="16">
        <f>K7/(C7*2)</f>
        <v>0.66666666666666663</v>
      </c>
      <c r="M7" s="32">
        <v>174</v>
      </c>
      <c r="N7" s="32">
        <v>150</v>
      </c>
      <c r="O7" s="32" t="s">
        <v>380</v>
      </c>
      <c r="P7" s="32" t="s">
        <v>381</v>
      </c>
    </row>
    <row r="8" spans="1:16">
      <c r="A8" s="38">
        <v>6</v>
      </c>
      <c r="B8" s="7" t="s">
        <v>382</v>
      </c>
      <c r="C8" s="32">
        <v>15</v>
      </c>
      <c r="D8" s="32">
        <v>8</v>
      </c>
      <c r="E8" s="32">
        <v>5</v>
      </c>
      <c r="F8" s="32">
        <v>2</v>
      </c>
      <c r="G8" s="32">
        <v>18</v>
      </c>
      <c r="H8" s="32" t="s">
        <v>239</v>
      </c>
      <c r="I8" s="12"/>
      <c r="J8" s="12"/>
      <c r="K8" s="28">
        <f>G8+I8+J8</f>
        <v>18</v>
      </c>
      <c r="L8" s="16">
        <f>K8/(C8*2)</f>
        <v>0.6</v>
      </c>
      <c r="M8" s="32">
        <v>150</v>
      </c>
      <c r="N8" s="32">
        <v>129</v>
      </c>
      <c r="O8" s="32" t="s">
        <v>103</v>
      </c>
      <c r="P8" s="32" t="s">
        <v>254</v>
      </c>
    </row>
    <row r="9" spans="1:16">
      <c r="A9" s="38">
        <v>7</v>
      </c>
      <c r="B9" s="7" t="s">
        <v>383</v>
      </c>
      <c r="C9" s="32">
        <v>18</v>
      </c>
      <c r="D9" s="32">
        <v>9</v>
      </c>
      <c r="E9" s="32">
        <v>7</v>
      </c>
      <c r="F9" s="32">
        <v>2</v>
      </c>
      <c r="G9" s="32">
        <v>20</v>
      </c>
      <c r="H9" s="32" t="s">
        <v>135</v>
      </c>
      <c r="I9" s="12"/>
      <c r="J9" s="12"/>
      <c r="K9" s="28">
        <f>G9+I9+J9</f>
        <v>20</v>
      </c>
      <c r="L9" s="16">
        <f>K9/(C9*2)</f>
        <v>0.55555555555555558</v>
      </c>
      <c r="M9" s="32">
        <v>150</v>
      </c>
      <c r="N9" s="32">
        <v>163</v>
      </c>
      <c r="O9" s="32" t="s">
        <v>381</v>
      </c>
      <c r="P9" s="32" t="s">
        <v>384</v>
      </c>
    </row>
    <row r="10" spans="1:16">
      <c r="A10" s="38">
        <v>8</v>
      </c>
      <c r="B10" s="7" t="s">
        <v>385</v>
      </c>
      <c r="C10" s="32">
        <v>16</v>
      </c>
      <c r="D10" s="32">
        <v>7</v>
      </c>
      <c r="E10" s="32">
        <v>8</v>
      </c>
      <c r="F10" s="32">
        <v>1</v>
      </c>
      <c r="G10" s="32">
        <v>15</v>
      </c>
      <c r="H10" s="32" t="s">
        <v>46</v>
      </c>
      <c r="I10" s="12"/>
      <c r="J10" s="12"/>
      <c r="K10" s="28">
        <f>G10+I10+J10</f>
        <v>15</v>
      </c>
      <c r="L10" s="16">
        <f>K10/(C10*2)</f>
        <v>0.46875</v>
      </c>
      <c r="M10" s="32">
        <v>139</v>
      </c>
      <c r="N10" s="32">
        <v>154</v>
      </c>
      <c r="O10" s="32" t="s">
        <v>80</v>
      </c>
      <c r="P10" s="32" t="s">
        <v>386</v>
      </c>
    </row>
    <row r="11" spans="1:16">
      <c r="A11" s="38">
        <v>9</v>
      </c>
      <c r="B11" s="7" t="s">
        <v>387</v>
      </c>
      <c r="C11" s="32">
        <v>19</v>
      </c>
      <c r="D11" s="32">
        <v>9</v>
      </c>
      <c r="E11" s="32">
        <v>10</v>
      </c>
      <c r="F11" s="32">
        <v>0</v>
      </c>
      <c r="G11" s="32">
        <v>18</v>
      </c>
      <c r="H11" s="32" t="s">
        <v>388</v>
      </c>
      <c r="I11" s="12"/>
      <c r="J11" s="12">
        <v>-1</v>
      </c>
      <c r="K11" s="28">
        <f>G11+I11+J11</f>
        <v>17</v>
      </c>
      <c r="L11" s="16">
        <f>K11/(C11*2)</f>
        <v>0.44736842105263158</v>
      </c>
      <c r="M11" s="32">
        <v>127</v>
      </c>
      <c r="N11" s="32">
        <v>153</v>
      </c>
      <c r="O11" s="32" t="s">
        <v>389</v>
      </c>
      <c r="P11" s="32" t="s">
        <v>390</v>
      </c>
    </row>
    <row r="12" spans="1:16">
      <c r="A12" s="38">
        <v>10</v>
      </c>
      <c r="B12" s="7" t="s">
        <v>391</v>
      </c>
      <c r="C12" s="32">
        <v>17</v>
      </c>
      <c r="D12" s="32">
        <v>6</v>
      </c>
      <c r="E12" s="32">
        <v>10</v>
      </c>
      <c r="F12" s="32">
        <v>1</v>
      </c>
      <c r="G12" s="32">
        <v>13</v>
      </c>
      <c r="H12" s="32" t="s">
        <v>258</v>
      </c>
      <c r="I12" s="12"/>
      <c r="J12" s="12"/>
      <c r="K12" s="28">
        <f>G12+I12+J12</f>
        <v>13</v>
      </c>
      <c r="L12" s="16">
        <f>K12/(C12*2)</f>
        <v>0.38235294117647056</v>
      </c>
      <c r="M12" s="32">
        <v>154</v>
      </c>
      <c r="N12" s="32">
        <v>170</v>
      </c>
      <c r="O12" s="32" t="s">
        <v>384</v>
      </c>
      <c r="P12" s="32" t="s">
        <v>103</v>
      </c>
    </row>
    <row r="13" spans="1:16">
      <c r="A13" s="38">
        <v>11</v>
      </c>
      <c r="B13" s="7" t="s">
        <v>392</v>
      </c>
      <c r="C13" s="32">
        <v>18</v>
      </c>
      <c r="D13" s="32">
        <v>5</v>
      </c>
      <c r="E13" s="32">
        <v>11</v>
      </c>
      <c r="F13" s="32">
        <v>2</v>
      </c>
      <c r="G13" s="32">
        <v>12</v>
      </c>
      <c r="H13" s="32" t="s">
        <v>286</v>
      </c>
      <c r="I13" s="12"/>
      <c r="J13" s="12">
        <v>-1</v>
      </c>
      <c r="K13" s="28">
        <f>G13+I13+J13</f>
        <v>11</v>
      </c>
      <c r="L13" s="16">
        <f>K13/(C13*2)</f>
        <v>0.30555555555555558</v>
      </c>
      <c r="M13" s="32">
        <v>155</v>
      </c>
      <c r="N13" s="32">
        <v>178</v>
      </c>
      <c r="O13" s="32" t="s">
        <v>393</v>
      </c>
      <c r="P13" s="32" t="s">
        <v>172</v>
      </c>
    </row>
    <row r="14" spans="1:16">
      <c r="A14" s="38">
        <v>12</v>
      </c>
      <c r="B14" s="7" t="s">
        <v>394</v>
      </c>
      <c r="C14" s="32">
        <v>17</v>
      </c>
      <c r="D14" s="32">
        <v>5</v>
      </c>
      <c r="E14" s="32">
        <v>11</v>
      </c>
      <c r="F14" s="32">
        <v>1</v>
      </c>
      <c r="G14" s="32">
        <v>11</v>
      </c>
      <c r="H14" s="32" t="s">
        <v>69</v>
      </c>
      <c r="I14" s="12"/>
      <c r="J14" s="12">
        <v>-2</v>
      </c>
      <c r="K14" s="28">
        <f>G14+I14+J14</f>
        <v>9</v>
      </c>
      <c r="L14" s="16">
        <f>K14/(C14*2)</f>
        <v>0.26470588235294118</v>
      </c>
      <c r="M14" s="32">
        <v>121</v>
      </c>
      <c r="N14" s="32">
        <v>135</v>
      </c>
      <c r="O14" s="32" t="s">
        <v>83</v>
      </c>
      <c r="P14" s="32" t="s">
        <v>263</v>
      </c>
    </row>
    <row r="15" spans="1:16">
      <c r="A15" s="38">
        <v>13</v>
      </c>
      <c r="B15" s="7" t="s">
        <v>395</v>
      </c>
      <c r="C15" s="32">
        <v>18</v>
      </c>
      <c r="D15" s="32">
        <v>3</v>
      </c>
      <c r="E15" s="32">
        <v>12</v>
      </c>
      <c r="F15" s="32">
        <v>3</v>
      </c>
      <c r="G15" s="32">
        <v>9</v>
      </c>
      <c r="H15" s="32" t="s">
        <v>163</v>
      </c>
      <c r="I15" s="12"/>
      <c r="J15" s="12">
        <v>-1</v>
      </c>
      <c r="K15" s="28">
        <f>G15+I15+J15</f>
        <v>8</v>
      </c>
      <c r="L15" s="16">
        <f>K15/(C15*2)</f>
        <v>0.22222222222222221</v>
      </c>
      <c r="M15" s="32">
        <v>139</v>
      </c>
      <c r="N15" s="32">
        <v>163</v>
      </c>
      <c r="O15" s="32" t="s">
        <v>396</v>
      </c>
      <c r="P15" s="32" t="s">
        <v>384</v>
      </c>
    </row>
    <row r="16" spans="1:16">
      <c r="A16" s="38">
        <v>14</v>
      </c>
      <c r="B16" s="7" t="s">
        <v>397</v>
      </c>
      <c r="C16" s="32">
        <v>17</v>
      </c>
      <c r="D16" s="32">
        <v>0</v>
      </c>
      <c r="E16" s="32">
        <v>15</v>
      </c>
      <c r="F16" s="32">
        <v>2</v>
      </c>
      <c r="G16" s="32">
        <v>2</v>
      </c>
      <c r="H16" s="32" t="s">
        <v>101</v>
      </c>
      <c r="I16" s="12"/>
      <c r="J16" s="12"/>
      <c r="K16" s="28">
        <f>G16+I16+J16</f>
        <v>2</v>
      </c>
      <c r="L16" s="16">
        <f>K16/(C16*2)</f>
        <v>5.8823529411764705E-2</v>
      </c>
      <c r="M16" s="33">
        <v>113</v>
      </c>
      <c r="N16" s="33">
        <v>196</v>
      </c>
      <c r="O16" s="33" t="s">
        <v>41</v>
      </c>
      <c r="P16" s="33" t="s">
        <v>398</v>
      </c>
    </row>
    <row r="17" spans="1:16" ht="15.6" customHeight="1">
      <c r="A17" s="21" t="s">
        <v>399</v>
      </c>
      <c r="B17" s="21"/>
      <c r="C17" s="21"/>
      <c r="D17" s="21"/>
      <c r="E17" s="21"/>
      <c r="F17" s="21"/>
      <c r="G17" s="21"/>
      <c r="H17" s="21"/>
      <c r="I17" s="21"/>
      <c r="J17" s="21"/>
      <c r="K17" s="21"/>
      <c r="L17" s="21"/>
      <c r="M17" s="21"/>
      <c r="N17" s="21"/>
      <c r="O17" s="21"/>
      <c r="P17" s="21"/>
    </row>
    <row r="18" spans="1:16" ht="110.45" customHeight="1">
      <c r="A18" s="39"/>
      <c r="C18" s="40"/>
      <c r="D18" s="40"/>
      <c r="E18" s="40"/>
      <c r="F18" s="40"/>
      <c r="G18" s="40"/>
      <c r="H18" s="40"/>
      <c r="I18" s="40"/>
      <c r="J18" s="40"/>
      <c r="K18" s="40"/>
      <c r="L18" s="40"/>
      <c r="M18" s="40"/>
      <c r="N18" s="40"/>
      <c r="O18" s="40"/>
      <c r="P18" s="40"/>
    </row>
    <row r="19" spans="1:16" ht="15">
      <c r="A19" s="17" t="s">
        <v>104</v>
      </c>
      <c r="B19" s="17"/>
      <c r="C19" s="17"/>
      <c r="D19" s="17"/>
      <c r="E19" s="17"/>
      <c r="F19" s="17"/>
      <c r="G19" s="17"/>
      <c r="H19" s="17"/>
      <c r="I19" s="17"/>
      <c r="J19" s="17"/>
      <c r="K19" s="17"/>
      <c r="L19" s="17"/>
      <c r="M19" s="17"/>
      <c r="N19" s="17"/>
      <c r="O19" s="17"/>
      <c r="P19" s="17"/>
    </row>
    <row r="20" spans="1:16" ht="30" customHeight="1">
      <c r="A20" s="3" t="s">
        <v>2</v>
      </c>
      <c r="B20" s="10" t="s">
        <v>3</v>
      </c>
      <c r="C20" s="3" t="s">
        <v>4</v>
      </c>
      <c r="D20" s="3" t="s">
        <v>5</v>
      </c>
      <c r="E20" s="3" t="s">
        <v>6</v>
      </c>
      <c r="F20" s="3" t="s">
        <v>7</v>
      </c>
      <c r="G20" s="3" t="s">
        <v>8</v>
      </c>
      <c r="H20" s="3" t="s">
        <v>9</v>
      </c>
      <c r="I20" s="3" t="s">
        <v>10</v>
      </c>
      <c r="J20" s="3" t="s">
        <v>11</v>
      </c>
      <c r="K20" s="3" t="s">
        <v>12</v>
      </c>
      <c r="L20" s="3" t="s">
        <v>13</v>
      </c>
      <c r="M20" s="3" t="s">
        <v>14</v>
      </c>
      <c r="N20" s="3" t="s">
        <v>15</v>
      </c>
      <c r="O20" s="3" t="s">
        <v>16</v>
      </c>
      <c r="P20" s="3" t="s">
        <v>17</v>
      </c>
    </row>
    <row r="21" spans="1:16">
      <c r="A21" s="38">
        <v>1</v>
      </c>
      <c r="B21" s="7" t="s">
        <v>400</v>
      </c>
      <c r="C21" s="32">
        <v>18</v>
      </c>
      <c r="D21" s="32">
        <v>14</v>
      </c>
      <c r="E21" s="32">
        <v>3</v>
      </c>
      <c r="F21" s="32">
        <v>1</v>
      </c>
      <c r="G21" s="32">
        <v>29</v>
      </c>
      <c r="H21" s="32" t="s">
        <v>401</v>
      </c>
      <c r="I21" s="12">
        <v>-1</v>
      </c>
      <c r="J21" s="12"/>
      <c r="K21" s="28">
        <f>G21+I21+J21</f>
        <v>28</v>
      </c>
      <c r="L21" s="16">
        <f>K21/(C21*2)</f>
        <v>0.77777777777777779</v>
      </c>
      <c r="M21" s="32">
        <v>168</v>
      </c>
      <c r="N21" s="32">
        <v>102</v>
      </c>
      <c r="O21" s="32" t="s">
        <v>306</v>
      </c>
      <c r="P21" s="32" t="s">
        <v>132</v>
      </c>
    </row>
    <row r="22" spans="1:16">
      <c r="A22" s="38">
        <v>2</v>
      </c>
      <c r="B22" s="7" t="s">
        <v>402</v>
      </c>
      <c r="C22" s="32">
        <v>18</v>
      </c>
      <c r="D22" s="32">
        <v>12</v>
      </c>
      <c r="E22" s="32">
        <v>4</v>
      </c>
      <c r="F22" s="32">
        <v>2</v>
      </c>
      <c r="G22" s="32">
        <v>26</v>
      </c>
      <c r="H22" s="32" t="s">
        <v>403</v>
      </c>
      <c r="I22" s="12"/>
      <c r="J22" s="12">
        <v>-1</v>
      </c>
      <c r="K22" s="28">
        <f>G22+I22+J22</f>
        <v>25</v>
      </c>
      <c r="L22" s="16">
        <f>K22/(C22*2)</f>
        <v>0.69444444444444442</v>
      </c>
      <c r="M22" s="32">
        <v>159</v>
      </c>
      <c r="N22" s="32">
        <v>112</v>
      </c>
      <c r="O22" s="32" t="s">
        <v>404</v>
      </c>
      <c r="P22" s="32" t="s">
        <v>405</v>
      </c>
    </row>
    <row r="23" spans="1:16">
      <c r="A23" s="38">
        <v>3</v>
      </c>
      <c r="B23" s="7" t="s">
        <v>406</v>
      </c>
      <c r="C23" s="32">
        <v>14</v>
      </c>
      <c r="D23" s="32">
        <v>9</v>
      </c>
      <c r="E23" s="32">
        <v>4</v>
      </c>
      <c r="F23" s="32">
        <v>1</v>
      </c>
      <c r="G23" s="32">
        <v>19</v>
      </c>
      <c r="H23" s="32" t="s">
        <v>407</v>
      </c>
      <c r="I23" s="12"/>
      <c r="J23" s="12">
        <v>-1</v>
      </c>
      <c r="K23" s="28">
        <f>G23+I23+J23</f>
        <v>18</v>
      </c>
      <c r="L23" s="16">
        <f>K23/(C23*2)</f>
        <v>0.6428571428571429</v>
      </c>
      <c r="M23" s="32">
        <v>117</v>
      </c>
      <c r="N23" s="32">
        <v>88</v>
      </c>
      <c r="O23" s="32" t="s">
        <v>408</v>
      </c>
      <c r="P23" s="32" t="s">
        <v>29</v>
      </c>
    </row>
    <row r="24" spans="1:16">
      <c r="A24" s="38">
        <v>4</v>
      </c>
      <c r="B24" s="7" t="s">
        <v>409</v>
      </c>
      <c r="C24" s="32">
        <v>16</v>
      </c>
      <c r="D24" s="32">
        <v>10</v>
      </c>
      <c r="E24" s="32">
        <v>5</v>
      </c>
      <c r="F24" s="32">
        <v>1</v>
      </c>
      <c r="G24" s="32">
        <v>21</v>
      </c>
      <c r="H24" s="32" t="s">
        <v>410</v>
      </c>
      <c r="I24" s="12"/>
      <c r="J24" s="12">
        <v>-2</v>
      </c>
      <c r="K24" s="28">
        <f>G24+I24+J24</f>
        <v>19</v>
      </c>
      <c r="L24" s="16">
        <f>K24/(C24*2)</f>
        <v>0.59375</v>
      </c>
      <c r="M24" s="32">
        <v>132</v>
      </c>
      <c r="N24" s="32">
        <v>120</v>
      </c>
      <c r="O24" s="32" t="s">
        <v>411</v>
      </c>
      <c r="P24" s="32" t="s">
        <v>412</v>
      </c>
    </row>
    <row r="25" spans="1:16">
      <c r="A25" s="38">
        <v>5</v>
      </c>
      <c r="B25" s="7" t="s">
        <v>413</v>
      </c>
      <c r="C25" s="32">
        <v>15</v>
      </c>
      <c r="D25" s="32">
        <v>7</v>
      </c>
      <c r="E25" s="32">
        <v>6</v>
      </c>
      <c r="F25" s="32">
        <v>2</v>
      </c>
      <c r="G25" s="32">
        <v>16</v>
      </c>
      <c r="H25" s="32" t="s">
        <v>414</v>
      </c>
      <c r="I25" s="12"/>
      <c r="J25" s="12"/>
      <c r="K25" s="28">
        <f>G25+I25+J25</f>
        <v>16</v>
      </c>
      <c r="L25" s="16">
        <f>K25/(C25*2)</f>
        <v>0.53333333333333333</v>
      </c>
      <c r="M25" s="32">
        <v>112</v>
      </c>
      <c r="N25" s="32">
        <v>113</v>
      </c>
      <c r="O25" s="32" t="s">
        <v>209</v>
      </c>
      <c r="P25" s="32" t="s">
        <v>74</v>
      </c>
    </row>
    <row r="26" spans="1:16">
      <c r="A26" s="38">
        <v>6</v>
      </c>
      <c r="B26" s="7" t="s">
        <v>415</v>
      </c>
      <c r="C26" s="32">
        <v>17</v>
      </c>
      <c r="D26" s="32">
        <v>8</v>
      </c>
      <c r="E26" s="32">
        <v>8</v>
      </c>
      <c r="F26" s="32">
        <v>1</v>
      </c>
      <c r="G26" s="32">
        <v>17</v>
      </c>
      <c r="H26" s="32" t="s">
        <v>36</v>
      </c>
      <c r="I26" s="12">
        <v>-1</v>
      </c>
      <c r="J26" s="12">
        <v>-1</v>
      </c>
      <c r="K26" s="28">
        <f>G26+I26+J26</f>
        <v>15</v>
      </c>
      <c r="L26" s="16">
        <f>K26/(C26*2)</f>
        <v>0.44117647058823528</v>
      </c>
      <c r="M26" s="32">
        <v>111</v>
      </c>
      <c r="N26" s="32">
        <v>102</v>
      </c>
      <c r="O26" s="32" t="s">
        <v>206</v>
      </c>
      <c r="P26" s="32" t="s">
        <v>32</v>
      </c>
    </row>
    <row r="27" spans="1:16">
      <c r="A27" s="38">
        <v>7</v>
      </c>
      <c r="B27" s="7" t="s">
        <v>416</v>
      </c>
      <c r="C27" s="32">
        <v>17</v>
      </c>
      <c r="D27" s="32">
        <v>6</v>
      </c>
      <c r="E27" s="32">
        <v>11</v>
      </c>
      <c r="F27" s="32">
        <v>0</v>
      </c>
      <c r="G27" s="32">
        <v>12</v>
      </c>
      <c r="H27" s="32" t="s">
        <v>65</v>
      </c>
      <c r="I27" s="12"/>
      <c r="J27" s="12"/>
      <c r="K27" s="28">
        <f>G27+I27+J27</f>
        <v>12</v>
      </c>
      <c r="L27" s="16">
        <f>K27/(C27*2)</f>
        <v>0.35294117647058826</v>
      </c>
      <c r="M27" s="32">
        <v>105</v>
      </c>
      <c r="N27" s="32">
        <v>152</v>
      </c>
      <c r="O27" s="32" t="s">
        <v>66</v>
      </c>
      <c r="P27" s="32" t="s">
        <v>149</v>
      </c>
    </row>
    <row r="28" spans="1:16">
      <c r="A28" s="38">
        <v>8</v>
      </c>
      <c r="B28" s="7" t="s">
        <v>417</v>
      </c>
      <c r="C28" s="32">
        <v>18</v>
      </c>
      <c r="D28" s="32">
        <v>7</v>
      </c>
      <c r="E28" s="32">
        <v>11</v>
      </c>
      <c r="F28" s="32">
        <v>0</v>
      </c>
      <c r="G28" s="32">
        <v>14</v>
      </c>
      <c r="H28" s="32" t="s">
        <v>196</v>
      </c>
      <c r="I28" s="12">
        <v>-2</v>
      </c>
      <c r="J28" s="12"/>
      <c r="K28" s="28">
        <f>G28+I28+J28</f>
        <v>12</v>
      </c>
      <c r="L28" s="16">
        <f>K28/(C28*2)</f>
        <v>0.33333333333333331</v>
      </c>
      <c r="M28" s="32">
        <v>146</v>
      </c>
      <c r="N28" s="32">
        <v>154</v>
      </c>
      <c r="O28" s="32" t="s">
        <v>366</v>
      </c>
      <c r="P28" s="32" t="s">
        <v>418</v>
      </c>
    </row>
    <row r="29" spans="1:16">
      <c r="A29" s="38">
        <v>9</v>
      </c>
      <c r="B29" s="7" t="s">
        <v>419</v>
      </c>
      <c r="C29" s="32">
        <v>17</v>
      </c>
      <c r="D29" s="32">
        <v>3</v>
      </c>
      <c r="E29" s="32">
        <v>13</v>
      </c>
      <c r="F29" s="32">
        <v>1</v>
      </c>
      <c r="G29" s="32">
        <v>7</v>
      </c>
      <c r="H29" s="32" t="s">
        <v>265</v>
      </c>
      <c r="I29" s="12"/>
      <c r="J29" s="12"/>
      <c r="K29" s="28">
        <f>G29+I29+J29</f>
        <v>7</v>
      </c>
      <c r="L29" s="16">
        <f>K29/(C29*2)</f>
        <v>0.20588235294117646</v>
      </c>
      <c r="M29" s="32">
        <v>103</v>
      </c>
      <c r="N29" s="32">
        <v>159</v>
      </c>
      <c r="O29" s="32" t="s">
        <v>128</v>
      </c>
      <c r="P29" s="32" t="s">
        <v>420</v>
      </c>
    </row>
    <row r="30" spans="1:16">
      <c r="A30" s="38">
        <v>10</v>
      </c>
      <c r="B30" s="7" t="s">
        <v>421</v>
      </c>
      <c r="C30" s="32">
        <v>18</v>
      </c>
      <c r="D30" s="32">
        <v>3</v>
      </c>
      <c r="E30" s="32">
        <v>14</v>
      </c>
      <c r="F30" s="32">
        <v>1</v>
      </c>
      <c r="G30" s="32">
        <v>7</v>
      </c>
      <c r="H30" s="32" t="s">
        <v>422</v>
      </c>
      <c r="I30" s="12"/>
      <c r="J30" s="12"/>
      <c r="K30" s="28">
        <f>G30+I30+J30</f>
        <v>7</v>
      </c>
      <c r="L30" s="16">
        <f>K30/(C30*2)</f>
        <v>0.19444444444444445</v>
      </c>
      <c r="M30" s="32">
        <v>147</v>
      </c>
      <c r="N30" s="32">
        <v>198</v>
      </c>
      <c r="O30" s="32" t="s">
        <v>220</v>
      </c>
      <c r="P30" s="32" t="s">
        <v>423</v>
      </c>
    </row>
    <row r="31" spans="1:16" ht="97.15" customHeight="1">
      <c r="A31" s="39"/>
      <c r="C31" s="39"/>
      <c r="D31" s="39"/>
      <c r="E31" s="39"/>
      <c r="F31" s="39"/>
      <c r="G31" s="39"/>
      <c r="H31" s="39"/>
      <c r="I31" s="39"/>
      <c r="J31" s="39"/>
      <c r="K31" s="39"/>
      <c r="L31" s="39"/>
      <c r="M31" s="39"/>
      <c r="N31" s="39"/>
      <c r="O31" s="39"/>
      <c r="P31" s="39"/>
    </row>
    <row r="32" spans="1:16" ht="15">
      <c r="A32" s="17" t="s">
        <v>177</v>
      </c>
      <c r="B32" s="17"/>
      <c r="C32" s="17"/>
      <c r="D32" s="17"/>
      <c r="E32" s="17"/>
      <c r="F32" s="17"/>
      <c r="G32" s="17"/>
      <c r="H32" s="17"/>
      <c r="I32" s="17"/>
      <c r="J32" s="17"/>
      <c r="K32" s="17"/>
      <c r="L32" s="17"/>
      <c r="M32" s="17"/>
      <c r="N32" s="17"/>
      <c r="O32" s="17"/>
      <c r="P32" s="17"/>
    </row>
    <row r="33" spans="1:16" ht="30" customHeight="1">
      <c r="A33" s="3" t="s">
        <v>2</v>
      </c>
      <c r="B33" s="10" t="s">
        <v>3</v>
      </c>
      <c r="C33" s="3" t="s">
        <v>4</v>
      </c>
      <c r="D33" s="3" t="s">
        <v>5</v>
      </c>
      <c r="E33" s="3" t="s">
        <v>6</v>
      </c>
      <c r="F33" s="3" t="s">
        <v>7</v>
      </c>
      <c r="G33" s="3" t="s">
        <v>8</v>
      </c>
      <c r="H33" s="3" t="s">
        <v>9</v>
      </c>
      <c r="I33" s="3" t="s">
        <v>10</v>
      </c>
      <c r="J33" s="3" t="s">
        <v>11</v>
      </c>
      <c r="K33" s="3" t="s">
        <v>12</v>
      </c>
      <c r="L33" s="3" t="s">
        <v>13</v>
      </c>
      <c r="M33" s="3" t="s">
        <v>14</v>
      </c>
      <c r="N33" s="3" t="s">
        <v>15</v>
      </c>
      <c r="O33" s="3" t="s">
        <v>16</v>
      </c>
      <c r="P33" s="3" t="s">
        <v>17</v>
      </c>
    </row>
    <row r="34" spans="1:16">
      <c r="A34" s="31">
        <v>1</v>
      </c>
      <c r="B34" s="7" t="s">
        <v>424</v>
      </c>
      <c r="C34" s="32">
        <v>17</v>
      </c>
      <c r="D34" s="32">
        <v>13</v>
      </c>
      <c r="E34" s="32">
        <v>4</v>
      </c>
      <c r="F34" s="32">
        <v>0</v>
      </c>
      <c r="G34" s="32">
        <v>26</v>
      </c>
      <c r="H34" s="32" t="s">
        <v>229</v>
      </c>
      <c r="I34" s="12"/>
      <c r="J34" s="12"/>
      <c r="K34" s="28">
        <f>G34+I34+J34</f>
        <v>26</v>
      </c>
      <c r="L34" s="11">
        <f>K34/(C34*2)</f>
        <v>0.76470588235294112</v>
      </c>
      <c r="M34" s="32">
        <v>172</v>
      </c>
      <c r="N34" s="32">
        <v>119</v>
      </c>
      <c r="O34" s="32" t="s">
        <v>425</v>
      </c>
      <c r="P34" s="32" t="s">
        <v>24</v>
      </c>
    </row>
    <row r="35" spans="1:16">
      <c r="A35" s="31">
        <v>3</v>
      </c>
      <c r="B35" s="7" t="s">
        <v>426</v>
      </c>
      <c r="C35" s="32">
        <v>17</v>
      </c>
      <c r="D35" s="32">
        <v>12</v>
      </c>
      <c r="E35" s="32">
        <v>5</v>
      </c>
      <c r="F35" s="32">
        <v>0</v>
      </c>
      <c r="G35" s="32">
        <v>24</v>
      </c>
      <c r="H35" s="32" t="s">
        <v>276</v>
      </c>
      <c r="I35" s="12"/>
      <c r="J35" s="12"/>
      <c r="K35" s="28">
        <f>G35+I35+J35</f>
        <v>24</v>
      </c>
      <c r="L35" s="11">
        <f>K35/(C35*2)</f>
        <v>0.70588235294117652</v>
      </c>
      <c r="M35" s="32">
        <v>161</v>
      </c>
      <c r="N35" s="32">
        <v>120</v>
      </c>
      <c r="O35" s="32" t="s">
        <v>427</v>
      </c>
      <c r="P35" s="32" t="s">
        <v>41</v>
      </c>
    </row>
    <row r="36" spans="1:16">
      <c r="A36" s="31">
        <v>4</v>
      </c>
      <c r="B36" s="7" t="s">
        <v>428</v>
      </c>
      <c r="C36" s="32">
        <v>16</v>
      </c>
      <c r="D36" s="32">
        <v>11</v>
      </c>
      <c r="E36" s="32">
        <v>5</v>
      </c>
      <c r="F36" s="32">
        <v>0</v>
      </c>
      <c r="G36" s="32">
        <v>22</v>
      </c>
      <c r="H36" s="32" t="s">
        <v>231</v>
      </c>
      <c r="I36" s="12"/>
      <c r="J36" s="12"/>
      <c r="K36" s="28">
        <f>G36+I36+J36</f>
        <v>22</v>
      </c>
      <c r="L36" s="11">
        <f>K36/(C36*2)</f>
        <v>0.6875</v>
      </c>
      <c r="M36" s="32">
        <v>143</v>
      </c>
      <c r="N36" s="32">
        <v>98</v>
      </c>
      <c r="O36" s="32" t="s">
        <v>149</v>
      </c>
      <c r="P36" s="32" t="s">
        <v>201</v>
      </c>
    </row>
    <row r="37" spans="1:16">
      <c r="A37" s="31">
        <v>2</v>
      </c>
      <c r="B37" s="7" t="s">
        <v>429</v>
      </c>
      <c r="C37" s="32">
        <v>19</v>
      </c>
      <c r="D37" s="32">
        <v>13</v>
      </c>
      <c r="E37" s="32">
        <v>6</v>
      </c>
      <c r="F37" s="32">
        <v>0</v>
      </c>
      <c r="G37" s="32">
        <v>26</v>
      </c>
      <c r="H37" s="32" t="s">
        <v>430</v>
      </c>
      <c r="I37" s="12"/>
      <c r="J37" s="12"/>
      <c r="K37" s="28">
        <f>G37+I37+J37</f>
        <v>26</v>
      </c>
      <c r="L37" s="11">
        <f>K37/(C37*2)</f>
        <v>0.68421052631578949</v>
      </c>
      <c r="M37" s="32">
        <v>211</v>
      </c>
      <c r="N37" s="32">
        <v>157</v>
      </c>
      <c r="O37" s="32" t="s">
        <v>431</v>
      </c>
      <c r="P37" s="32" t="s">
        <v>432</v>
      </c>
    </row>
    <row r="38" spans="1:16">
      <c r="A38" s="31">
        <v>5</v>
      </c>
      <c r="B38" s="7" t="s">
        <v>433</v>
      </c>
      <c r="C38" s="32">
        <v>15</v>
      </c>
      <c r="D38" s="32">
        <v>8</v>
      </c>
      <c r="E38" s="32">
        <v>6</v>
      </c>
      <c r="F38" s="32">
        <v>1</v>
      </c>
      <c r="G38" s="32">
        <v>17</v>
      </c>
      <c r="H38" s="32" t="s">
        <v>434</v>
      </c>
      <c r="I38" s="12">
        <v>-1</v>
      </c>
      <c r="J38" s="12">
        <v>-1</v>
      </c>
      <c r="K38" s="28">
        <f>G38+I38+J38</f>
        <v>15</v>
      </c>
      <c r="L38" s="11">
        <f>K38/(C38*2)</f>
        <v>0.5</v>
      </c>
      <c r="M38" s="32">
        <v>121</v>
      </c>
      <c r="N38" s="32">
        <v>124</v>
      </c>
      <c r="O38" s="32" t="s">
        <v>435</v>
      </c>
      <c r="P38" s="32" t="s">
        <v>436</v>
      </c>
    </row>
    <row r="39" spans="1:16">
      <c r="A39" s="31" t="s">
        <v>39</v>
      </c>
      <c r="B39" s="7" t="s">
        <v>437</v>
      </c>
      <c r="C39" s="32">
        <v>17</v>
      </c>
      <c r="D39" s="32">
        <v>8</v>
      </c>
      <c r="E39" s="32">
        <v>9</v>
      </c>
      <c r="F39" s="32">
        <v>0</v>
      </c>
      <c r="G39" s="32">
        <v>16</v>
      </c>
      <c r="H39" s="32" t="s">
        <v>438</v>
      </c>
      <c r="I39" s="12"/>
      <c r="J39" s="12"/>
      <c r="K39" s="28">
        <f>G39+I39+J39</f>
        <v>16</v>
      </c>
      <c r="L39" s="11">
        <f>K39/(C39*2)</f>
        <v>0.47058823529411764</v>
      </c>
      <c r="M39" s="32">
        <v>151</v>
      </c>
      <c r="N39" s="32">
        <v>137</v>
      </c>
      <c r="O39" s="32" t="s">
        <v>439</v>
      </c>
      <c r="P39" s="32" t="s">
        <v>335</v>
      </c>
    </row>
    <row r="40" spans="1:16">
      <c r="A40" s="31" t="s">
        <v>194</v>
      </c>
      <c r="B40" s="7" t="s">
        <v>440</v>
      </c>
      <c r="C40" s="32">
        <v>17</v>
      </c>
      <c r="D40" s="32">
        <v>7</v>
      </c>
      <c r="E40" s="32">
        <v>8</v>
      </c>
      <c r="F40" s="32">
        <v>2</v>
      </c>
      <c r="G40" s="32">
        <v>16</v>
      </c>
      <c r="H40" s="32" t="s">
        <v>438</v>
      </c>
      <c r="I40" s="12"/>
      <c r="J40" s="12"/>
      <c r="K40" s="28">
        <f>G40+I40+J40</f>
        <v>16</v>
      </c>
      <c r="L40" s="11">
        <f>K40/(C40*2)</f>
        <v>0.47058823529411764</v>
      </c>
      <c r="M40" s="32">
        <v>149</v>
      </c>
      <c r="N40" s="32">
        <v>159</v>
      </c>
      <c r="O40" s="32" t="s">
        <v>441</v>
      </c>
      <c r="P40" s="32" t="s">
        <v>420</v>
      </c>
    </row>
    <row r="41" spans="1:16">
      <c r="A41" s="31">
        <v>8</v>
      </c>
      <c r="B41" s="7" t="s">
        <v>442</v>
      </c>
      <c r="C41" s="32">
        <v>14</v>
      </c>
      <c r="D41" s="32">
        <v>4</v>
      </c>
      <c r="E41" s="32">
        <v>10</v>
      </c>
      <c r="F41" s="32">
        <v>0</v>
      </c>
      <c r="G41" s="32">
        <v>8</v>
      </c>
      <c r="H41" s="32" t="s">
        <v>443</v>
      </c>
      <c r="I41" s="12">
        <v>-1</v>
      </c>
      <c r="J41" s="12">
        <v>-1</v>
      </c>
      <c r="K41" s="28">
        <f>G41+I41+J41</f>
        <v>6</v>
      </c>
      <c r="L41" s="11">
        <f>K41/(C41*2)</f>
        <v>0.21428571428571427</v>
      </c>
      <c r="M41" s="32">
        <v>105</v>
      </c>
      <c r="N41" s="32">
        <v>137</v>
      </c>
      <c r="O41" s="32" t="s">
        <v>412</v>
      </c>
      <c r="P41" s="32" t="s">
        <v>444</v>
      </c>
    </row>
    <row r="42" spans="1:16">
      <c r="A42" s="31">
        <v>9</v>
      </c>
      <c r="B42" s="7" t="s">
        <v>445</v>
      </c>
      <c r="C42" s="32">
        <v>16</v>
      </c>
      <c r="D42" s="32">
        <v>3</v>
      </c>
      <c r="E42" s="32">
        <v>13</v>
      </c>
      <c r="F42" s="32">
        <v>0</v>
      </c>
      <c r="G42" s="32">
        <v>6</v>
      </c>
      <c r="H42" s="32" t="s">
        <v>446</v>
      </c>
      <c r="I42" s="12"/>
      <c r="J42" s="12">
        <v>-1</v>
      </c>
      <c r="K42" s="28">
        <f>G42+I42+J42</f>
        <v>5</v>
      </c>
      <c r="L42" s="11">
        <f>K42/(C42*2)</f>
        <v>0.15625</v>
      </c>
      <c r="M42" s="32">
        <v>111</v>
      </c>
      <c r="N42" s="32">
        <v>170</v>
      </c>
      <c r="O42" s="32" t="s">
        <v>191</v>
      </c>
      <c r="P42" s="32" t="s">
        <v>447</v>
      </c>
    </row>
    <row r="43" spans="1:16">
      <c r="A43" s="31">
        <v>10</v>
      </c>
      <c r="B43" s="7" t="s">
        <v>448</v>
      </c>
      <c r="C43" s="32">
        <v>18</v>
      </c>
      <c r="D43" s="32">
        <v>2</v>
      </c>
      <c r="E43" s="32">
        <v>15</v>
      </c>
      <c r="F43" s="32">
        <v>1</v>
      </c>
      <c r="G43" s="32">
        <v>5</v>
      </c>
      <c r="H43" s="32" t="s">
        <v>449</v>
      </c>
      <c r="I43" s="12"/>
      <c r="J43" s="12">
        <v>-1</v>
      </c>
      <c r="K43" s="28">
        <f>G43+I43+J43</f>
        <v>4</v>
      </c>
      <c r="L43" s="11">
        <f>K43/(C43*2)</f>
        <v>0.1111111111111111</v>
      </c>
      <c r="M43" s="32">
        <v>93</v>
      </c>
      <c r="N43" s="32">
        <v>196</v>
      </c>
      <c r="O43" s="32" t="s">
        <v>450</v>
      </c>
      <c r="P43" s="32" t="s">
        <v>451</v>
      </c>
    </row>
    <row r="44" spans="1:16" ht="15.6" customHeight="1">
      <c r="A44" s="41" t="s">
        <v>452</v>
      </c>
      <c r="B44" s="41"/>
      <c r="C44" s="41"/>
      <c r="D44" s="41"/>
      <c r="E44" s="41"/>
      <c r="F44" s="41"/>
      <c r="G44" s="41"/>
      <c r="H44" s="41"/>
      <c r="I44" s="41"/>
      <c r="J44" s="41"/>
      <c r="K44" s="41"/>
      <c r="L44" s="41"/>
      <c r="M44" s="41"/>
      <c r="N44" s="41"/>
      <c r="O44" s="41"/>
      <c r="P44" s="41"/>
    </row>
    <row r="45" spans="1:16" ht="85.9" customHeight="1">
      <c r="A45" s="25"/>
      <c r="B45" s="25"/>
      <c r="C45" s="25"/>
      <c r="D45" s="25"/>
      <c r="E45" s="25"/>
      <c r="F45" s="25"/>
      <c r="G45" s="25"/>
      <c r="H45" s="25"/>
      <c r="I45" s="25"/>
      <c r="J45" s="25"/>
      <c r="K45" s="25"/>
      <c r="L45" s="25"/>
      <c r="M45" s="25"/>
      <c r="N45" s="25"/>
      <c r="O45" s="25"/>
      <c r="P45" s="25"/>
    </row>
  </sheetData>
  <sortState xmlns:xlrd2="http://schemas.microsoft.com/office/spreadsheetml/2017/richdata2" ref="A34:P43">
    <sortCondition descending="1" ref="L34:L43"/>
  </sortState>
  <mergeCells count="6">
    <mergeCell ref="A1:P1"/>
    <mergeCell ref="A32:P32"/>
    <mergeCell ref="A19:P19"/>
    <mergeCell ref="A17:P17"/>
    <mergeCell ref="A45:P45"/>
    <mergeCell ref="A44:P4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34457-0FD0-4F5D-A35B-D157FA6B16CB}">
  <dimension ref="A1:P28"/>
  <sheetViews>
    <sheetView topLeftCell="A17" workbookViewId="0">
      <selection activeCell="Q12" sqref="Q12"/>
    </sheetView>
  </sheetViews>
  <sheetFormatPr defaultColWidth="11.42578125" defaultRowHeight="15.6"/>
  <cols>
    <col min="1" max="1" width="8.85546875" style="9" customWidth="1"/>
    <col min="2" max="2" width="53.7109375" style="8" customWidth="1"/>
    <col min="3" max="6" width="6.28515625" style="9" customWidth="1"/>
    <col min="7" max="7" width="7.140625" style="9" customWidth="1"/>
    <col min="8" max="8" width="8.85546875" style="9" customWidth="1"/>
    <col min="9" max="9" width="10.140625" style="9" customWidth="1"/>
    <col min="10" max="11" width="8.85546875" style="9" customWidth="1"/>
    <col min="12" max="12" width="10.28515625" style="9" customWidth="1"/>
    <col min="13" max="14" width="7.5703125" style="9" customWidth="1"/>
    <col min="15" max="16" width="9.85546875" style="9" customWidth="1"/>
  </cols>
  <sheetData>
    <row r="1" spans="1:16" ht="15">
      <c r="A1" s="17" t="s">
        <v>453</v>
      </c>
      <c r="B1" s="17"/>
      <c r="C1" s="17"/>
      <c r="D1" s="17"/>
      <c r="E1" s="17"/>
      <c r="F1" s="17"/>
      <c r="G1" s="17"/>
      <c r="H1" s="17"/>
      <c r="I1" s="17"/>
      <c r="J1" s="17"/>
      <c r="K1" s="17"/>
      <c r="L1" s="17"/>
      <c r="M1" s="17"/>
      <c r="N1" s="17"/>
      <c r="O1" s="17"/>
      <c r="P1" s="17"/>
    </row>
    <row r="2" spans="1:16" ht="30" customHeight="1">
      <c r="A2" s="3" t="s">
        <v>2</v>
      </c>
      <c r="B2" s="10" t="s">
        <v>3</v>
      </c>
      <c r="C2" s="3" t="s">
        <v>4</v>
      </c>
      <c r="D2" s="3" t="s">
        <v>5</v>
      </c>
      <c r="E2" s="3" t="s">
        <v>6</v>
      </c>
      <c r="F2" s="3" t="s">
        <v>7</v>
      </c>
      <c r="G2" s="3" t="s">
        <v>8</v>
      </c>
      <c r="H2" s="3" t="s">
        <v>9</v>
      </c>
      <c r="I2" s="3" t="s">
        <v>10</v>
      </c>
      <c r="J2" s="3" t="s">
        <v>11</v>
      </c>
      <c r="K2" s="3" t="s">
        <v>12</v>
      </c>
      <c r="L2" s="3" t="s">
        <v>13</v>
      </c>
      <c r="M2" s="3" t="s">
        <v>14</v>
      </c>
      <c r="N2" s="3" t="s">
        <v>15</v>
      </c>
      <c r="O2" s="3" t="s">
        <v>16</v>
      </c>
      <c r="P2" s="3" t="s">
        <v>17</v>
      </c>
    </row>
    <row r="3" spans="1:16">
      <c r="A3" s="31">
        <v>1</v>
      </c>
      <c r="B3" s="7" t="s">
        <v>454</v>
      </c>
      <c r="C3" s="32">
        <v>17</v>
      </c>
      <c r="D3" s="32">
        <v>13</v>
      </c>
      <c r="E3" s="32">
        <v>1</v>
      </c>
      <c r="F3" s="32">
        <v>3</v>
      </c>
      <c r="G3" s="32">
        <v>29</v>
      </c>
      <c r="H3" s="32" t="s">
        <v>216</v>
      </c>
      <c r="I3" s="12"/>
      <c r="J3" s="12"/>
      <c r="K3" s="28">
        <f>G3+I3+J3</f>
        <v>29</v>
      </c>
      <c r="L3" s="11">
        <f>K3/(C3*2)</f>
        <v>0.8529411764705882</v>
      </c>
      <c r="M3" s="32">
        <v>159</v>
      </c>
      <c r="N3" s="32">
        <v>75</v>
      </c>
      <c r="O3" s="32" t="s">
        <v>420</v>
      </c>
      <c r="P3" s="32" t="s">
        <v>455</v>
      </c>
    </row>
    <row r="4" spans="1:16">
      <c r="A4" s="31">
        <v>2</v>
      </c>
      <c r="B4" s="7" t="s">
        <v>456</v>
      </c>
      <c r="C4" s="32">
        <v>15</v>
      </c>
      <c r="D4" s="32">
        <v>12</v>
      </c>
      <c r="E4" s="32">
        <v>2</v>
      </c>
      <c r="F4" s="32">
        <v>1</v>
      </c>
      <c r="G4" s="32">
        <v>25</v>
      </c>
      <c r="H4" s="32" t="s">
        <v>110</v>
      </c>
      <c r="I4" s="12"/>
      <c r="J4" s="12"/>
      <c r="K4" s="28">
        <f>G4+I4+J4</f>
        <v>25</v>
      </c>
      <c r="L4" s="11">
        <f>K4/(C4*2)</f>
        <v>0.83333333333333337</v>
      </c>
      <c r="M4" s="32">
        <v>156</v>
      </c>
      <c r="N4" s="32">
        <v>96</v>
      </c>
      <c r="O4" s="32" t="s">
        <v>457</v>
      </c>
      <c r="P4" s="32" t="s">
        <v>287</v>
      </c>
    </row>
    <row r="5" spans="1:16">
      <c r="A5" s="31">
        <v>3</v>
      </c>
      <c r="B5" s="7" t="s">
        <v>458</v>
      </c>
      <c r="C5" s="32">
        <v>16</v>
      </c>
      <c r="D5" s="32">
        <v>9</v>
      </c>
      <c r="E5" s="32">
        <v>7</v>
      </c>
      <c r="F5" s="32">
        <v>0</v>
      </c>
      <c r="G5" s="32">
        <v>18</v>
      </c>
      <c r="H5" s="32" t="s">
        <v>246</v>
      </c>
      <c r="I5" s="12"/>
      <c r="J5" s="12"/>
      <c r="K5" s="28">
        <f>G5+I5+J5</f>
        <v>18</v>
      </c>
      <c r="L5" s="11">
        <f>K5/(C5*2)</f>
        <v>0.5625</v>
      </c>
      <c r="M5" s="32">
        <v>117</v>
      </c>
      <c r="N5" s="32">
        <v>136</v>
      </c>
      <c r="O5" s="32" t="s">
        <v>459</v>
      </c>
      <c r="P5" s="32" t="s">
        <v>290</v>
      </c>
    </row>
    <row r="6" spans="1:16">
      <c r="A6" s="31">
        <v>4</v>
      </c>
      <c r="B6" s="7" t="s">
        <v>460</v>
      </c>
      <c r="C6" s="32">
        <v>17</v>
      </c>
      <c r="D6" s="32">
        <v>9</v>
      </c>
      <c r="E6" s="32">
        <v>8</v>
      </c>
      <c r="F6" s="32">
        <v>0</v>
      </c>
      <c r="G6" s="32">
        <v>18</v>
      </c>
      <c r="H6" s="32" t="s">
        <v>461</v>
      </c>
      <c r="I6" s="12"/>
      <c r="J6" s="12"/>
      <c r="K6" s="28">
        <f>G6+I6+J6</f>
        <v>18</v>
      </c>
      <c r="L6" s="11">
        <f>K6/(C6*2)</f>
        <v>0.52941176470588236</v>
      </c>
      <c r="M6" s="32">
        <v>139</v>
      </c>
      <c r="N6" s="32">
        <v>139</v>
      </c>
      <c r="O6" s="32" t="s">
        <v>293</v>
      </c>
      <c r="P6" s="32" t="s">
        <v>293</v>
      </c>
    </row>
    <row r="7" spans="1:16">
      <c r="A7" s="31" t="s">
        <v>34</v>
      </c>
      <c r="B7" s="7" t="s">
        <v>462</v>
      </c>
      <c r="C7" s="32">
        <v>18</v>
      </c>
      <c r="D7" s="32">
        <v>8</v>
      </c>
      <c r="E7" s="32">
        <v>8</v>
      </c>
      <c r="F7" s="32">
        <v>2</v>
      </c>
      <c r="G7" s="32">
        <v>18</v>
      </c>
      <c r="H7" s="32" t="s">
        <v>36</v>
      </c>
      <c r="I7" s="12"/>
      <c r="J7" s="12"/>
      <c r="K7" s="28">
        <f>G7+I7+J7</f>
        <v>18</v>
      </c>
      <c r="L7" s="11">
        <f>K7/(C7*2)</f>
        <v>0.5</v>
      </c>
      <c r="M7" s="32">
        <v>153</v>
      </c>
      <c r="N7" s="32">
        <v>129</v>
      </c>
      <c r="O7" s="32" t="s">
        <v>290</v>
      </c>
      <c r="P7" s="32" t="s">
        <v>463</v>
      </c>
    </row>
    <row r="8" spans="1:16">
      <c r="A8" s="31" t="s">
        <v>39</v>
      </c>
      <c r="B8" s="7" t="s">
        <v>464</v>
      </c>
      <c r="C8" s="32">
        <v>17</v>
      </c>
      <c r="D8" s="32">
        <v>7</v>
      </c>
      <c r="E8" s="32">
        <v>6</v>
      </c>
      <c r="F8" s="32">
        <v>4</v>
      </c>
      <c r="G8" s="32">
        <v>18</v>
      </c>
      <c r="H8" s="32" t="s">
        <v>461</v>
      </c>
      <c r="I8" s="12"/>
      <c r="J8" s="12">
        <v>-1</v>
      </c>
      <c r="K8" s="28">
        <f>G8+I8+J8</f>
        <v>17</v>
      </c>
      <c r="L8" s="11">
        <f>K8/(C8*2)</f>
        <v>0.5</v>
      </c>
      <c r="M8" s="32">
        <v>133</v>
      </c>
      <c r="N8" s="32">
        <v>121</v>
      </c>
      <c r="O8" s="32" t="s">
        <v>259</v>
      </c>
      <c r="P8" s="32" t="s">
        <v>83</v>
      </c>
    </row>
    <row r="9" spans="1:16">
      <c r="A9" s="31">
        <v>7</v>
      </c>
      <c r="B9" s="7" t="s">
        <v>465</v>
      </c>
      <c r="C9" s="32">
        <v>17</v>
      </c>
      <c r="D9" s="32">
        <v>6</v>
      </c>
      <c r="E9" s="32">
        <v>7</v>
      </c>
      <c r="F9" s="32">
        <v>4</v>
      </c>
      <c r="G9" s="32">
        <v>16</v>
      </c>
      <c r="H9" s="32" t="s">
        <v>438</v>
      </c>
      <c r="I9" s="12"/>
      <c r="J9" s="12"/>
      <c r="K9" s="28">
        <f>G9+I9+J9</f>
        <v>16</v>
      </c>
      <c r="L9" s="11">
        <f>K9/(C9*2)</f>
        <v>0.47058823529411764</v>
      </c>
      <c r="M9" s="32">
        <v>132</v>
      </c>
      <c r="N9" s="32">
        <v>113</v>
      </c>
      <c r="O9" s="32" t="s">
        <v>67</v>
      </c>
      <c r="P9" s="32" t="s">
        <v>37</v>
      </c>
    </row>
    <row r="10" spans="1:16">
      <c r="A10" s="31">
        <v>8</v>
      </c>
      <c r="B10" s="7" t="s">
        <v>466</v>
      </c>
      <c r="C10" s="32">
        <v>16</v>
      </c>
      <c r="D10" s="32">
        <v>6</v>
      </c>
      <c r="E10" s="32">
        <v>7</v>
      </c>
      <c r="F10" s="32">
        <v>3</v>
      </c>
      <c r="G10" s="32">
        <v>15</v>
      </c>
      <c r="H10" s="32" t="s">
        <v>46</v>
      </c>
      <c r="I10" s="12"/>
      <c r="J10" s="12"/>
      <c r="K10" s="28">
        <f>G10+I10+J10</f>
        <v>15</v>
      </c>
      <c r="L10" s="11">
        <f>K10/(C10*2)</f>
        <v>0.46875</v>
      </c>
      <c r="M10" s="32">
        <v>112</v>
      </c>
      <c r="N10" s="32">
        <v>125</v>
      </c>
      <c r="O10" s="32" t="s">
        <v>24</v>
      </c>
      <c r="P10" s="32" t="s">
        <v>467</v>
      </c>
    </row>
    <row r="11" spans="1:16">
      <c r="A11" s="31">
        <v>9</v>
      </c>
      <c r="B11" s="7" t="s">
        <v>468</v>
      </c>
      <c r="C11" s="32">
        <v>15</v>
      </c>
      <c r="D11" s="32">
        <v>6</v>
      </c>
      <c r="E11" s="32">
        <v>6</v>
      </c>
      <c r="F11" s="32">
        <v>3</v>
      </c>
      <c r="G11" s="32">
        <v>15</v>
      </c>
      <c r="H11" s="32" t="s">
        <v>36</v>
      </c>
      <c r="I11" s="12">
        <v>-1</v>
      </c>
      <c r="J11" s="12">
        <v>-1</v>
      </c>
      <c r="K11" s="28">
        <f>G11+I11+J11</f>
        <v>13</v>
      </c>
      <c r="L11" s="11">
        <f>K11/(C11*2)</f>
        <v>0.43333333333333335</v>
      </c>
      <c r="M11" s="32">
        <v>101</v>
      </c>
      <c r="N11" s="32">
        <v>116</v>
      </c>
      <c r="O11" s="32" t="s">
        <v>241</v>
      </c>
      <c r="P11" s="32" t="s">
        <v>252</v>
      </c>
    </row>
    <row r="12" spans="1:16">
      <c r="A12" s="31">
        <v>10</v>
      </c>
      <c r="B12" s="7" t="s">
        <v>469</v>
      </c>
      <c r="C12" s="32">
        <v>17</v>
      </c>
      <c r="D12" s="32">
        <v>6</v>
      </c>
      <c r="E12" s="32">
        <v>11</v>
      </c>
      <c r="F12" s="32">
        <v>0</v>
      </c>
      <c r="G12" s="32">
        <v>12</v>
      </c>
      <c r="H12" s="32" t="s">
        <v>65</v>
      </c>
      <c r="I12" s="12"/>
      <c r="J12" s="12"/>
      <c r="K12" s="28">
        <f>G12+I12+J12</f>
        <v>12</v>
      </c>
      <c r="L12" s="11">
        <f>K12/(C12*2)</f>
        <v>0.35294117647058826</v>
      </c>
      <c r="M12" s="32">
        <v>105</v>
      </c>
      <c r="N12" s="32">
        <v>163</v>
      </c>
      <c r="O12" s="32" t="s">
        <v>66</v>
      </c>
      <c r="P12" s="32" t="s">
        <v>470</v>
      </c>
    </row>
    <row r="13" spans="1:16">
      <c r="A13" s="31">
        <v>11</v>
      </c>
      <c r="B13" s="7" t="s">
        <v>471</v>
      </c>
      <c r="C13" s="32">
        <v>14</v>
      </c>
      <c r="D13" s="32">
        <v>3</v>
      </c>
      <c r="E13" s="32">
        <v>10</v>
      </c>
      <c r="F13" s="32">
        <v>1</v>
      </c>
      <c r="G13" s="32">
        <v>7</v>
      </c>
      <c r="H13" s="32" t="s">
        <v>163</v>
      </c>
      <c r="I13" s="12"/>
      <c r="J13" s="12"/>
      <c r="K13" s="28">
        <f>G13+I13+J13</f>
        <v>7</v>
      </c>
      <c r="L13" s="11">
        <f>K13/(C13*2)</f>
        <v>0.25</v>
      </c>
      <c r="M13" s="32">
        <v>101</v>
      </c>
      <c r="N13" s="32">
        <v>129</v>
      </c>
      <c r="O13" s="32" t="s">
        <v>472</v>
      </c>
      <c r="P13" s="32" t="s">
        <v>473</v>
      </c>
    </row>
    <row r="14" spans="1:16">
      <c r="A14" s="31">
        <v>12</v>
      </c>
      <c r="B14" s="7" t="s">
        <v>474</v>
      </c>
      <c r="C14" s="32">
        <v>17</v>
      </c>
      <c r="D14" s="32">
        <v>1</v>
      </c>
      <c r="E14" s="32">
        <v>13</v>
      </c>
      <c r="F14" s="32">
        <v>3</v>
      </c>
      <c r="G14" s="32">
        <v>5</v>
      </c>
      <c r="H14" s="32" t="s">
        <v>475</v>
      </c>
      <c r="I14" s="12"/>
      <c r="J14" s="12">
        <v>-1</v>
      </c>
      <c r="K14" s="28">
        <f>G14+I14+J14</f>
        <v>4</v>
      </c>
      <c r="L14" s="11">
        <f>K14/(C14*2)</f>
        <v>0.11764705882352941</v>
      </c>
      <c r="M14" s="32">
        <v>88</v>
      </c>
      <c r="N14" s="32">
        <v>154</v>
      </c>
      <c r="O14" s="32" t="s">
        <v>262</v>
      </c>
      <c r="P14" s="32" t="s">
        <v>384</v>
      </c>
    </row>
    <row r="15" spans="1:16" ht="15.6" customHeight="1">
      <c r="A15" s="26" t="s">
        <v>476</v>
      </c>
      <c r="B15" s="26"/>
      <c r="C15" s="26"/>
      <c r="D15" s="26"/>
      <c r="E15" s="26"/>
      <c r="F15" s="26"/>
      <c r="G15" s="26"/>
      <c r="H15" s="26"/>
      <c r="I15" s="26"/>
      <c r="J15" s="26"/>
      <c r="K15" s="26"/>
      <c r="L15" s="26"/>
      <c r="M15" s="26"/>
      <c r="N15" s="26"/>
      <c r="O15" s="26"/>
      <c r="P15" s="26"/>
    </row>
    <row r="16" spans="1:16" ht="69.599999999999994" customHeight="1">
      <c r="A16" s="39"/>
      <c r="C16" s="40"/>
      <c r="D16" s="40"/>
      <c r="E16" s="40"/>
      <c r="F16" s="40"/>
      <c r="G16" s="40"/>
      <c r="H16" s="40"/>
      <c r="I16" s="40"/>
      <c r="J16" s="40"/>
      <c r="K16" s="40"/>
      <c r="L16" s="40"/>
      <c r="M16" s="40"/>
      <c r="N16" s="40"/>
      <c r="O16" s="40"/>
      <c r="P16" s="40"/>
    </row>
    <row r="17" spans="1:16" ht="15">
      <c r="A17" s="17" t="s">
        <v>0</v>
      </c>
      <c r="B17" s="17"/>
      <c r="C17" s="17"/>
      <c r="D17" s="17"/>
      <c r="E17" s="17"/>
      <c r="F17" s="17"/>
      <c r="G17" s="17"/>
      <c r="H17" s="17"/>
      <c r="I17" s="17"/>
      <c r="J17" s="17"/>
      <c r="K17" s="17"/>
      <c r="L17" s="17"/>
      <c r="M17" s="17"/>
      <c r="N17" s="17"/>
      <c r="O17" s="17"/>
      <c r="P17" s="17"/>
    </row>
    <row r="18" spans="1:16" ht="30" customHeight="1">
      <c r="A18" s="3" t="s">
        <v>2</v>
      </c>
      <c r="B18" s="10" t="s">
        <v>3</v>
      </c>
      <c r="C18" s="3" t="s">
        <v>4</v>
      </c>
      <c r="D18" s="3" t="s">
        <v>5</v>
      </c>
      <c r="E18" s="3" t="s">
        <v>6</v>
      </c>
      <c r="F18" s="3" t="s">
        <v>7</v>
      </c>
      <c r="G18" s="3" t="s">
        <v>8</v>
      </c>
      <c r="H18" s="3" t="s">
        <v>9</v>
      </c>
      <c r="I18" s="3" t="s">
        <v>10</v>
      </c>
      <c r="J18" s="3" t="s">
        <v>11</v>
      </c>
      <c r="K18" s="3" t="s">
        <v>12</v>
      </c>
      <c r="L18" s="3" t="s">
        <v>13</v>
      </c>
      <c r="M18" s="3" t="s">
        <v>14</v>
      </c>
      <c r="N18" s="3" t="s">
        <v>15</v>
      </c>
      <c r="O18" s="3" t="s">
        <v>16</v>
      </c>
      <c r="P18" s="3" t="s">
        <v>17</v>
      </c>
    </row>
    <row r="19" spans="1:16">
      <c r="A19" s="31">
        <v>1</v>
      </c>
      <c r="B19" s="7" t="s">
        <v>477</v>
      </c>
      <c r="C19" s="32">
        <v>16</v>
      </c>
      <c r="D19" s="32">
        <v>14</v>
      </c>
      <c r="E19" s="32">
        <v>1</v>
      </c>
      <c r="F19" s="32">
        <v>1</v>
      </c>
      <c r="G19" s="32">
        <v>29</v>
      </c>
      <c r="H19" s="32" t="s">
        <v>478</v>
      </c>
      <c r="I19" s="12"/>
      <c r="J19" s="12"/>
      <c r="K19" s="28">
        <f>G19+I19+J19</f>
        <v>29</v>
      </c>
      <c r="L19" s="11">
        <f>K19/(C19*2)</f>
        <v>0.90625</v>
      </c>
      <c r="M19" s="32">
        <v>159</v>
      </c>
      <c r="N19" s="32">
        <v>98</v>
      </c>
      <c r="O19" s="32" t="s">
        <v>378</v>
      </c>
      <c r="P19" s="32" t="s">
        <v>201</v>
      </c>
    </row>
    <row r="20" spans="1:16">
      <c r="A20" s="31">
        <v>2</v>
      </c>
      <c r="B20" s="7" t="s">
        <v>479</v>
      </c>
      <c r="C20" s="32">
        <v>16</v>
      </c>
      <c r="D20" s="32">
        <v>12</v>
      </c>
      <c r="E20" s="32">
        <v>3</v>
      </c>
      <c r="F20" s="32">
        <v>1</v>
      </c>
      <c r="G20" s="32">
        <v>25</v>
      </c>
      <c r="H20" s="32" t="s">
        <v>300</v>
      </c>
      <c r="I20" s="12"/>
      <c r="J20" s="12"/>
      <c r="K20" s="28">
        <f>G20+I20+J20</f>
        <v>25</v>
      </c>
      <c r="L20" s="11">
        <f>K20/(C20*2)</f>
        <v>0.78125</v>
      </c>
      <c r="M20" s="32">
        <v>143</v>
      </c>
      <c r="N20" s="32">
        <v>82</v>
      </c>
      <c r="O20" s="32" t="s">
        <v>149</v>
      </c>
      <c r="P20" s="32" t="s">
        <v>480</v>
      </c>
    </row>
    <row r="21" spans="1:16">
      <c r="A21" s="31">
        <v>3</v>
      </c>
      <c r="B21" s="7" t="s">
        <v>481</v>
      </c>
      <c r="C21" s="32">
        <v>15</v>
      </c>
      <c r="D21" s="32">
        <v>9</v>
      </c>
      <c r="E21" s="32">
        <v>6</v>
      </c>
      <c r="F21" s="32">
        <v>0</v>
      </c>
      <c r="G21" s="32">
        <v>18</v>
      </c>
      <c r="H21" s="32" t="s">
        <v>239</v>
      </c>
      <c r="I21" s="12"/>
      <c r="J21" s="12"/>
      <c r="K21" s="28">
        <f>G21+I21+J21</f>
        <v>18</v>
      </c>
      <c r="L21" s="11">
        <f>K21/(C21*2)</f>
        <v>0.6</v>
      </c>
      <c r="M21" s="32">
        <v>107</v>
      </c>
      <c r="N21" s="32">
        <v>101</v>
      </c>
      <c r="O21" s="32" t="s">
        <v>237</v>
      </c>
      <c r="P21" s="32" t="s">
        <v>241</v>
      </c>
    </row>
    <row r="22" spans="1:16">
      <c r="A22" s="31">
        <v>4</v>
      </c>
      <c r="B22" s="7" t="s">
        <v>482</v>
      </c>
      <c r="C22" s="32">
        <v>16</v>
      </c>
      <c r="D22" s="32">
        <v>9</v>
      </c>
      <c r="E22" s="32">
        <v>5</v>
      </c>
      <c r="F22" s="32">
        <v>2</v>
      </c>
      <c r="G22" s="32">
        <v>20</v>
      </c>
      <c r="H22" s="32" t="s">
        <v>235</v>
      </c>
      <c r="I22" s="12"/>
      <c r="J22" s="12">
        <v>-1</v>
      </c>
      <c r="K22" s="28">
        <f>G22+I22+J22</f>
        <v>19</v>
      </c>
      <c r="L22" s="11">
        <f>K22/(C22*2)</f>
        <v>0.59375</v>
      </c>
      <c r="M22" s="32">
        <v>143</v>
      </c>
      <c r="N22" s="32">
        <v>110</v>
      </c>
      <c r="O22" s="32" t="s">
        <v>149</v>
      </c>
      <c r="P22" s="32" t="s">
        <v>232</v>
      </c>
    </row>
    <row r="23" spans="1:16">
      <c r="A23" s="31">
        <v>5</v>
      </c>
      <c r="B23" s="7" t="s">
        <v>483</v>
      </c>
      <c r="C23" s="32">
        <v>15</v>
      </c>
      <c r="D23" s="32">
        <v>8</v>
      </c>
      <c r="E23" s="32">
        <v>6</v>
      </c>
      <c r="F23" s="32">
        <v>1</v>
      </c>
      <c r="G23" s="32">
        <v>17</v>
      </c>
      <c r="H23" s="32" t="s">
        <v>434</v>
      </c>
      <c r="I23" s="12"/>
      <c r="J23" s="12"/>
      <c r="K23" s="28">
        <f>G23+I23+J23</f>
        <v>17</v>
      </c>
      <c r="L23" s="11">
        <f>K23/(C23*2)</f>
        <v>0.56666666666666665</v>
      </c>
      <c r="M23" s="32">
        <v>122</v>
      </c>
      <c r="N23" s="32">
        <v>99</v>
      </c>
      <c r="O23" s="32" t="s">
        <v>272</v>
      </c>
      <c r="P23" s="32" t="s">
        <v>484</v>
      </c>
    </row>
    <row r="24" spans="1:16">
      <c r="A24" s="31">
        <v>6</v>
      </c>
      <c r="B24" s="7" t="s">
        <v>485</v>
      </c>
      <c r="C24" s="32">
        <v>18</v>
      </c>
      <c r="D24" s="32">
        <v>9</v>
      </c>
      <c r="E24" s="32">
        <v>9</v>
      </c>
      <c r="F24" s="32">
        <v>0</v>
      </c>
      <c r="G24" s="32">
        <v>18</v>
      </c>
      <c r="H24" s="32" t="s">
        <v>36</v>
      </c>
      <c r="I24" s="12"/>
      <c r="J24" s="12"/>
      <c r="K24" s="28">
        <f>G24+I24+J24</f>
        <v>18</v>
      </c>
      <c r="L24" s="11">
        <f>K24/(C24*2)</f>
        <v>0.5</v>
      </c>
      <c r="M24" s="32">
        <v>135</v>
      </c>
      <c r="N24" s="32">
        <v>127</v>
      </c>
      <c r="O24" s="32" t="s">
        <v>412</v>
      </c>
      <c r="P24" s="32" t="s">
        <v>41</v>
      </c>
    </row>
    <row r="25" spans="1:16">
      <c r="A25" s="31">
        <v>7</v>
      </c>
      <c r="B25" s="7" t="s">
        <v>486</v>
      </c>
      <c r="C25" s="32">
        <v>19</v>
      </c>
      <c r="D25" s="32">
        <v>7</v>
      </c>
      <c r="E25" s="32">
        <v>11</v>
      </c>
      <c r="F25" s="32">
        <v>1</v>
      </c>
      <c r="G25" s="32">
        <v>15</v>
      </c>
      <c r="H25" s="32" t="s">
        <v>487</v>
      </c>
      <c r="I25" s="12"/>
      <c r="J25" s="12"/>
      <c r="K25" s="28">
        <f>G25+I25+J25</f>
        <v>15</v>
      </c>
      <c r="L25" s="11">
        <f>K25/(C25*2)</f>
        <v>0.39473684210526316</v>
      </c>
      <c r="M25" s="32">
        <v>130</v>
      </c>
      <c r="N25" s="32">
        <v>135</v>
      </c>
      <c r="O25" s="32" t="s">
        <v>488</v>
      </c>
      <c r="P25" s="32" t="s">
        <v>489</v>
      </c>
    </row>
    <row r="26" spans="1:16">
      <c r="A26" s="31">
        <v>8</v>
      </c>
      <c r="B26" s="7" t="s">
        <v>490</v>
      </c>
      <c r="C26" s="32">
        <v>16</v>
      </c>
      <c r="D26" s="32">
        <v>7</v>
      </c>
      <c r="E26" s="32">
        <v>9</v>
      </c>
      <c r="F26" s="32">
        <v>0</v>
      </c>
      <c r="G26" s="32">
        <v>14</v>
      </c>
      <c r="H26" s="32" t="s">
        <v>49</v>
      </c>
      <c r="I26" s="12">
        <v>-1</v>
      </c>
      <c r="J26" s="12">
        <v>-1</v>
      </c>
      <c r="K26" s="28">
        <f>G26+I26+J26</f>
        <v>12</v>
      </c>
      <c r="L26" s="11">
        <f>K26/(C26*2)</f>
        <v>0.375</v>
      </c>
      <c r="M26" s="32">
        <v>93</v>
      </c>
      <c r="N26" s="32">
        <v>130</v>
      </c>
      <c r="O26" s="32" t="s">
        <v>244</v>
      </c>
      <c r="P26" s="32" t="s">
        <v>272</v>
      </c>
    </row>
    <row r="27" spans="1:16">
      <c r="A27" s="31">
        <v>9</v>
      </c>
      <c r="B27" s="7" t="s">
        <v>491</v>
      </c>
      <c r="C27" s="32">
        <v>19</v>
      </c>
      <c r="D27" s="32">
        <v>2</v>
      </c>
      <c r="E27" s="32">
        <v>14</v>
      </c>
      <c r="F27" s="32">
        <v>3</v>
      </c>
      <c r="G27" s="32">
        <v>7</v>
      </c>
      <c r="H27" s="32" t="s">
        <v>492</v>
      </c>
      <c r="I27" s="12"/>
      <c r="J27" s="12"/>
      <c r="K27" s="28">
        <f>G27+I27+J27</f>
        <v>7</v>
      </c>
      <c r="L27" s="11">
        <f>K27/(C27*2)</f>
        <v>0.18421052631578946</v>
      </c>
      <c r="M27" s="32">
        <v>133</v>
      </c>
      <c r="N27" s="32">
        <v>182</v>
      </c>
      <c r="O27" s="32" t="s">
        <v>24</v>
      </c>
      <c r="P27" s="32" t="s">
        <v>493</v>
      </c>
    </row>
    <row r="28" spans="1:16">
      <c r="A28" s="31">
        <v>10</v>
      </c>
      <c r="B28" s="7" t="s">
        <v>494</v>
      </c>
      <c r="C28" s="32">
        <v>18</v>
      </c>
      <c r="D28" s="32">
        <v>2</v>
      </c>
      <c r="E28" s="32">
        <v>15</v>
      </c>
      <c r="F28" s="32">
        <v>1</v>
      </c>
      <c r="G28" s="32">
        <v>5</v>
      </c>
      <c r="H28" s="32" t="s">
        <v>449</v>
      </c>
      <c r="I28" s="12"/>
      <c r="J28" s="12"/>
      <c r="K28" s="28">
        <f>G28+I28+J28</f>
        <v>5</v>
      </c>
      <c r="L28" s="11">
        <f>K28/(C28*2)</f>
        <v>0.1388888888888889</v>
      </c>
      <c r="M28" s="32">
        <v>81</v>
      </c>
      <c r="N28" s="32">
        <v>182</v>
      </c>
      <c r="O28" s="32" t="s">
        <v>495</v>
      </c>
      <c r="P28" s="32" t="s">
        <v>496</v>
      </c>
    </row>
  </sheetData>
  <sortState xmlns:xlrd2="http://schemas.microsoft.com/office/spreadsheetml/2017/richdata2" ref="A3:P14">
    <sortCondition descending="1" ref="L3:L14"/>
  </sortState>
  <mergeCells count="3">
    <mergeCell ref="A1:P1"/>
    <mergeCell ref="A17:P17"/>
    <mergeCell ref="A15:P1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3bf13c-22d7-4baa-89f7-2007721e7c1d">
      <Terms xmlns="http://schemas.microsoft.com/office/infopath/2007/PartnerControls"/>
    </lcf76f155ced4ddcb4097134ff3c332f>
    <TaxCatchAll xmlns="1e349be7-034f-46a2-8787-6c204a73a8b2"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00C28D167934147BFE6949011029747" ma:contentTypeVersion="17" ma:contentTypeDescription="Crée un document." ma:contentTypeScope="" ma:versionID="e75230d8192ec8a64438a6280bea5aa4">
  <xsd:schema xmlns:xsd="http://www.w3.org/2001/XMLSchema" xmlns:xs="http://www.w3.org/2001/XMLSchema" xmlns:p="http://schemas.microsoft.com/office/2006/metadata/properties" xmlns:ns2="c93bf13c-22d7-4baa-89f7-2007721e7c1d" xmlns:ns3="1e349be7-034f-46a2-8787-6c204a73a8b2" targetNamespace="http://schemas.microsoft.com/office/2006/metadata/properties" ma:root="true" ma:fieldsID="c7cf2111139dc7837a7ffbc7bdbb28db" ns2:_="" ns3:_="">
    <xsd:import namespace="c93bf13c-22d7-4baa-89f7-2007721e7c1d"/>
    <xsd:import namespace="1e349be7-034f-46a2-8787-6c204a73a8b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GenerationTime" minOccurs="0"/>
                <xsd:element ref="ns2:MediaServiceEventHashCode" minOccurs="0"/>
                <xsd:element ref="ns2:MediaServiceObjectDetectorVersions" minOccurs="0"/>
                <xsd:element ref="ns2:MediaServiceOCR"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3bf13c-22d7-4baa-89f7-2007721e7c1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lcf76f155ced4ddcb4097134ff3c332f" ma:index="17" nillable="true" ma:taxonomy="true" ma:internalName="lcf76f155ced4ddcb4097134ff3c332f" ma:taxonomyFieldName="MediaServiceImageTags" ma:displayName="Balises d’images" ma:readOnly="false" ma:fieldId="{5cf76f15-5ced-4ddc-b409-7134ff3c332f}" ma:taxonomyMulti="true" ma:sspId="6760a3ea-2c97-4b25-af4d-1ca638169ff8" ma:termSetId="09814cd3-568e-fe90-9814-8d621ff8fb84" ma:anchorId="fba54fb3-c3e1-fe81-a776-ca4b69148c4d" ma:open="true" ma:isKeyword="false">
      <xsd:complexType>
        <xsd:sequence>
          <xsd:element ref="pc:Terms" minOccurs="0" maxOccurs="1"/>
        </xsd:sequence>
      </xsd:complex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indexed="true" ma:internalName="MediaServiceLocation"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e349be7-034f-46a2-8787-6c204a73a8b2" elementFormDefault="qualified">
    <xsd:import namespace="http://schemas.microsoft.com/office/2006/documentManagement/types"/>
    <xsd:import namespace="http://schemas.microsoft.com/office/infopath/2007/PartnerControls"/>
    <xsd:element name="SharedWithUsers" ma:index="12"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Partagé avec détails" ma:internalName="SharedWithDetails" ma:readOnly="true">
      <xsd:simpleType>
        <xsd:restriction base="dms:Note">
          <xsd:maxLength value="255"/>
        </xsd:restriction>
      </xsd:simpleType>
    </xsd:element>
    <xsd:element name="TaxCatchAll" ma:index="18" nillable="true" ma:displayName="Taxonomy Catch All Column" ma:hidden="true" ma:list="{d92350d3-3d52-41ea-83e9-5a073ae0e288}" ma:internalName="TaxCatchAll" ma:showField="CatchAllData" ma:web="1e349be7-034f-46a2-8787-6c204a73a8b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39A3958-2D91-4C2B-BE1F-A678B9F0CFBB}"/>
</file>

<file path=customXml/itemProps2.xml><?xml version="1.0" encoding="utf-8"?>
<ds:datastoreItem xmlns:ds="http://schemas.openxmlformats.org/officeDocument/2006/customXml" ds:itemID="{92DA4D48-3207-44BA-87FA-CA2E125F22B0}"/>
</file>

<file path=customXml/itemProps3.xml><?xml version="1.0" encoding="utf-8"?>
<ds:datastoreItem xmlns:ds="http://schemas.openxmlformats.org/officeDocument/2006/customXml" ds:itemID="{7DE848BD-3F99-4DEC-82A7-83F89172EFE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Dominic Bolduc</dc:creator>
  <cp:keywords/>
  <dc:description/>
  <cp:lastModifiedBy/>
  <cp:revision/>
  <dcterms:created xsi:type="dcterms:W3CDTF">2026-08-03T14:00:27Z</dcterms:created>
  <dcterms:modified xsi:type="dcterms:W3CDTF">2026-08-04T16:05:42Z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0x010100500C28D167934147BFE6949011029747</vt:lpwstr>
  </property>
</Properties>
</file>