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Classement des séries/"/>
    </mc:Choice>
  </mc:AlternateContent>
  <xr:revisionPtr revIDLastSave="0" documentId="8_{E137BB9C-9783-4892-810C-9F30277B5520}" xr6:coauthVersionLast="47" xr6:coauthVersionMax="47" xr10:uidLastSave="{00000000-0000-0000-0000-000000000000}"/>
  <bookViews>
    <workbookView xWindow="51090" yWindow="0" windowWidth="25815" windowHeight="20985" firstSheet="2" activeTab="2" xr2:uid="{C868EB23-2E7C-4CF6-978F-E133800A246B}"/>
  </bookViews>
  <sheets>
    <sheet name="11UB" sheetId="3" r:id="rId1"/>
    <sheet name="13UB" sheetId="1" r:id="rId2"/>
    <sheet name="15UB" sheetId="4" r:id="rId3"/>
    <sheet name="18UB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27" i="4" l="1"/>
  <c r="L27" i="4" s="1"/>
  <c r="L26" i="4"/>
  <c r="K26" i="4"/>
  <c r="K81" i="4" l="1"/>
  <c r="L81" i="4" s="1"/>
  <c r="K80" i="4"/>
  <c r="L80" i="4" s="1"/>
  <c r="K79" i="4"/>
  <c r="L79" i="4" s="1"/>
  <c r="K78" i="4"/>
  <c r="L78" i="4" s="1"/>
  <c r="K77" i="4"/>
  <c r="L77" i="4" s="1"/>
  <c r="K76" i="4"/>
  <c r="L76" i="4" s="1"/>
  <c r="K58" i="4"/>
  <c r="L58" i="4" s="1"/>
  <c r="K57" i="4"/>
  <c r="L57" i="4" s="1"/>
  <c r="K56" i="4"/>
  <c r="L56" i="4" s="1"/>
  <c r="K55" i="4"/>
  <c r="L55" i="4" s="1"/>
  <c r="K38" i="4"/>
  <c r="L38" i="4" s="1"/>
  <c r="K39" i="4"/>
  <c r="L39" i="4" s="1"/>
  <c r="K40" i="4"/>
  <c r="L40" i="4" s="1"/>
  <c r="K41" i="4"/>
  <c r="L41" i="4" s="1"/>
  <c r="K42" i="4"/>
  <c r="L42" i="4" s="1"/>
  <c r="K45" i="4"/>
  <c r="L45" i="4" s="1"/>
  <c r="K46" i="4"/>
  <c r="L46" i="4" s="1"/>
  <c r="K47" i="4"/>
  <c r="L47" i="4" s="1"/>
  <c r="K48" i="4"/>
  <c r="L48" i="4" s="1"/>
  <c r="K73" i="4"/>
  <c r="L73" i="4" s="1"/>
  <c r="K72" i="4"/>
  <c r="L72" i="4" s="1"/>
  <c r="K71" i="4"/>
  <c r="L71" i="4" s="1"/>
  <c r="K70" i="4"/>
  <c r="L70" i="4" s="1"/>
  <c r="K69" i="4"/>
  <c r="L69" i="4" s="1"/>
  <c r="K66" i="4"/>
  <c r="L66" i="4" s="1"/>
  <c r="K65" i="4"/>
  <c r="L65" i="4" s="1"/>
  <c r="K64" i="4"/>
  <c r="L64" i="4" s="1"/>
  <c r="K63" i="4"/>
  <c r="L63" i="4" s="1"/>
  <c r="K62" i="4"/>
  <c r="L62" i="4" s="1"/>
  <c r="K49" i="4"/>
  <c r="L49" i="4" s="1"/>
  <c r="K20" i="4"/>
  <c r="L20" i="4" s="1"/>
  <c r="K19" i="4"/>
  <c r="L19" i="4" s="1"/>
  <c r="K18" i="4"/>
  <c r="L18" i="4" s="1"/>
  <c r="K21" i="4"/>
  <c r="L21" i="4" s="1"/>
  <c r="K14" i="4"/>
  <c r="L14" i="4" s="1"/>
  <c r="K13" i="4"/>
  <c r="L13" i="4" s="1"/>
  <c r="K12" i="4"/>
  <c r="L12" i="4" s="1"/>
  <c r="K11" i="4"/>
  <c r="L11" i="4" s="1"/>
  <c r="K10" i="4"/>
  <c r="L10" i="4" s="1"/>
  <c r="K7" i="4"/>
  <c r="L7" i="4" s="1"/>
  <c r="K6" i="4"/>
  <c r="L6" i="4" s="1"/>
  <c r="K5" i="4"/>
  <c r="L5" i="4" s="1"/>
  <c r="K4" i="4"/>
  <c r="L4" i="4" s="1"/>
  <c r="K3" i="4"/>
  <c r="L3" i="4" s="1"/>
  <c r="K51" i="3"/>
  <c r="L51" i="3" s="1"/>
  <c r="K50" i="3"/>
  <c r="L50" i="3" s="1"/>
  <c r="K48" i="3"/>
  <c r="L48" i="3" s="1"/>
  <c r="L49" i="3"/>
  <c r="K49" i="3"/>
  <c r="K47" i="3"/>
  <c r="L47" i="3" s="1"/>
  <c r="K46" i="3"/>
  <c r="L46" i="3" s="1"/>
  <c r="K45" i="3"/>
  <c r="L45" i="3" s="1"/>
  <c r="K125" i="3"/>
  <c r="L125" i="3" s="1"/>
  <c r="K124" i="3"/>
  <c r="L124" i="3" s="1"/>
  <c r="K123" i="3"/>
  <c r="L123" i="3" s="1"/>
  <c r="K122" i="3"/>
  <c r="L122" i="3" s="1"/>
  <c r="K121" i="3"/>
  <c r="L121" i="3" s="1"/>
  <c r="K120" i="3"/>
  <c r="L120" i="3" s="1"/>
  <c r="K131" i="3"/>
  <c r="L131" i="3" s="1"/>
  <c r="K130" i="3"/>
  <c r="L130" i="3" s="1"/>
  <c r="K129" i="3"/>
  <c r="L129" i="3" s="1"/>
  <c r="K128" i="3"/>
  <c r="L128" i="3" s="1"/>
  <c r="K117" i="3"/>
  <c r="L117" i="3" s="1"/>
  <c r="K116" i="3"/>
  <c r="L116" i="3" s="1"/>
  <c r="K115" i="3"/>
  <c r="L115" i="3" s="1"/>
  <c r="K114" i="3"/>
  <c r="L114" i="3" s="1"/>
  <c r="K113" i="3"/>
  <c r="L113" i="3" s="1"/>
  <c r="K112" i="3"/>
  <c r="L112" i="3" s="1"/>
  <c r="K107" i="3"/>
  <c r="L107" i="3" s="1"/>
  <c r="K106" i="3"/>
  <c r="L106" i="3" s="1"/>
  <c r="K105" i="3"/>
  <c r="L105" i="3" s="1"/>
  <c r="K104" i="3"/>
  <c r="L104" i="3" s="1"/>
  <c r="K103" i="3"/>
  <c r="L103" i="3" s="1"/>
  <c r="K102" i="3"/>
  <c r="L102" i="3" s="1"/>
  <c r="K83" i="3"/>
  <c r="L83" i="3" s="1"/>
  <c r="K82" i="3"/>
  <c r="L82" i="3" s="1"/>
  <c r="K81" i="3"/>
  <c r="L81" i="3" s="1"/>
  <c r="K80" i="3"/>
  <c r="L80" i="3" s="1"/>
  <c r="K77" i="3"/>
  <c r="L77" i="3" s="1"/>
  <c r="K76" i="3"/>
  <c r="L76" i="3" s="1"/>
  <c r="K75" i="3"/>
  <c r="L75" i="3" s="1"/>
  <c r="K74" i="3"/>
  <c r="L74" i="3" s="1"/>
  <c r="K73" i="3"/>
  <c r="L73" i="3" s="1"/>
  <c r="K68" i="3"/>
  <c r="L68" i="3" s="1"/>
  <c r="K69" i="3"/>
  <c r="L69" i="3" s="1"/>
  <c r="K67" i="3"/>
  <c r="L67" i="3" s="1"/>
  <c r="K66" i="3"/>
  <c r="L66" i="3" s="1"/>
  <c r="K65" i="3"/>
  <c r="L65" i="3" s="1"/>
  <c r="K62" i="3"/>
  <c r="L62" i="3" s="1"/>
  <c r="K61" i="3"/>
  <c r="L61" i="3" s="1"/>
  <c r="K60" i="3"/>
  <c r="L60" i="3" s="1"/>
  <c r="K59" i="3"/>
  <c r="L59" i="3" s="1"/>
  <c r="K58" i="3"/>
  <c r="L58" i="3" s="1"/>
  <c r="K36" i="3"/>
  <c r="L36" i="3" s="1"/>
  <c r="K35" i="3"/>
  <c r="L35" i="3" s="1"/>
  <c r="K34" i="3"/>
  <c r="L34" i="3" s="1"/>
  <c r="K33" i="3"/>
  <c r="L33" i="3" s="1"/>
  <c r="K32" i="3"/>
  <c r="L32" i="3" s="1"/>
  <c r="K28" i="3"/>
  <c r="L28" i="3" s="1"/>
  <c r="K27" i="3"/>
  <c r="L27" i="3" s="1"/>
  <c r="K26" i="3"/>
  <c r="L26" i="3" s="1"/>
  <c r="K25" i="3"/>
  <c r="L25" i="3" s="1"/>
  <c r="K24" i="3"/>
  <c r="L24" i="3" s="1"/>
  <c r="K20" i="3"/>
  <c r="L20" i="3" s="1"/>
  <c r="K19" i="3"/>
  <c r="L19" i="3" s="1"/>
  <c r="K17" i="3"/>
  <c r="L17" i="3" s="1"/>
  <c r="K18" i="3"/>
  <c r="L18" i="3" s="1"/>
  <c r="K16" i="3"/>
  <c r="L16" i="3" s="1"/>
  <c r="K13" i="3"/>
  <c r="L13" i="3" s="1"/>
  <c r="K12" i="3"/>
  <c r="L12" i="3" s="1"/>
  <c r="K11" i="3"/>
  <c r="L11" i="3" s="1"/>
  <c r="K10" i="3"/>
  <c r="L10" i="3" s="1"/>
  <c r="K6" i="3"/>
  <c r="L6" i="3" s="1"/>
  <c r="K4" i="3"/>
  <c r="L4" i="3" s="1"/>
  <c r="K5" i="3"/>
  <c r="L5" i="3" s="1"/>
  <c r="K3" i="3"/>
  <c r="L3" i="3" s="1"/>
  <c r="K25" i="2" l="1"/>
  <c r="L25" i="2" s="1"/>
  <c r="K43" i="2"/>
  <c r="L43" i="2" s="1"/>
  <c r="K42" i="2"/>
  <c r="L42" i="2" s="1"/>
  <c r="K41" i="2"/>
  <c r="L41" i="2" s="1"/>
  <c r="K40" i="2"/>
  <c r="L40" i="2" s="1"/>
  <c r="K39" i="2"/>
  <c r="L39" i="2" s="1"/>
  <c r="K35" i="2"/>
  <c r="L35" i="2" s="1"/>
  <c r="K33" i="2"/>
  <c r="L33" i="2" s="1"/>
  <c r="K34" i="2"/>
  <c r="L34" i="2" s="1"/>
  <c r="K32" i="2"/>
  <c r="L32" i="2" s="1"/>
  <c r="K31" i="2"/>
  <c r="L31" i="2" s="1"/>
  <c r="K17" i="2"/>
  <c r="L17" i="2" s="1"/>
  <c r="K16" i="2"/>
  <c r="L16" i="2" s="1"/>
  <c r="K14" i="2"/>
  <c r="L14" i="2" s="1"/>
  <c r="K15" i="2"/>
  <c r="L15" i="2" s="1"/>
  <c r="K13" i="2"/>
  <c r="L13" i="2" s="1"/>
  <c r="K12" i="2"/>
  <c r="L12" i="2" s="1"/>
  <c r="K8" i="2"/>
  <c r="L8" i="2" s="1"/>
  <c r="K7" i="2"/>
  <c r="L7" i="2" s="1"/>
  <c r="K6" i="2"/>
  <c r="L6" i="2" s="1"/>
  <c r="K5" i="2"/>
  <c r="L5" i="2" s="1"/>
  <c r="K4" i="2"/>
  <c r="L4" i="2" s="1"/>
  <c r="K3" i="2"/>
  <c r="L3" i="2" s="1"/>
  <c r="K114" i="1"/>
  <c r="L114" i="1" s="1"/>
  <c r="K113" i="1"/>
  <c r="L113" i="1" s="1"/>
  <c r="K112" i="1"/>
  <c r="L112" i="1" s="1"/>
  <c r="K111" i="1"/>
  <c r="L111" i="1" s="1"/>
  <c r="K107" i="1"/>
  <c r="L107" i="1" s="1"/>
  <c r="K106" i="1"/>
  <c r="L106" i="1" s="1"/>
  <c r="K105" i="1"/>
  <c r="L105" i="1" s="1"/>
  <c r="K104" i="1"/>
  <c r="L104" i="1" s="1"/>
  <c r="K101" i="1"/>
  <c r="L101" i="1" s="1"/>
  <c r="K100" i="1"/>
  <c r="L100" i="1" s="1"/>
  <c r="K99" i="1"/>
  <c r="L99" i="1" s="1"/>
  <c r="K98" i="1"/>
  <c r="L98" i="1" s="1"/>
  <c r="K97" i="1"/>
  <c r="L97" i="1" s="1"/>
  <c r="K80" i="1"/>
  <c r="L80" i="1" s="1"/>
  <c r="K79" i="1"/>
  <c r="L79" i="1" s="1"/>
  <c r="K77" i="1"/>
  <c r="L77" i="1" s="1"/>
  <c r="K78" i="1"/>
  <c r="L78" i="1" s="1"/>
  <c r="K76" i="1"/>
  <c r="L76" i="1" s="1"/>
  <c r="K72" i="1"/>
  <c r="L72" i="1" s="1"/>
  <c r="K71" i="1"/>
  <c r="L71" i="1" s="1"/>
  <c r="K70" i="1"/>
  <c r="L70" i="1" s="1"/>
  <c r="K69" i="1"/>
  <c r="L69" i="1" s="1"/>
  <c r="K68" i="1"/>
  <c r="L68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38" i="1"/>
  <c r="L38" i="1" s="1"/>
  <c r="K37" i="1"/>
  <c r="L37" i="1" s="1"/>
  <c r="K36" i="1"/>
  <c r="L36" i="1" s="1"/>
  <c r="K35" i="1"/>
  <c r="L35" i="1" s="1"/>
  <c r="K31" i="1"/>
  <c r="L31" i="1" s="1"/>
  <c r="K30" i="1"/>
  <c r="L30" i="1" s="1"/>
  <c r="K29" i="1"/>
  <c r="L29" i="1" s="1"/>
  <c r="K27" i="1"/>
  <c r="L27" i="1" s="1"/>
  <c r="K28" i="1"/>
  <c r="L28" i="1" s="1"/>
  <c r="K23" i="1"/>
  <c r="L23" i="1" s="1"/>
  <c r="K22" i="1"/>
  <c r="L22" i="1" s="1"/>
  <c r="K21" i="1"/>
  <c r="L21" i="1" s="1"/>
  <c r="K20" i="1"/>
  <c r="L20" i="1" s="1"/>
  <c r="K19" i="1"/>
  <c r="L19" i="1" s="1"/>
  <c r="K15" i="1"/>
  <c r="L15" i="1" s="1"/>
  <c r="K14" i="1"/>
  <c r="L14" i="1" s="1"/>
  <c r="K13" i="1"/>
  <c r="L13" i="1" s="1"/>
  <c r="K12" i="1"/>
  <c r="L12" i="1" s="1"/>
  <c r="K11" i="1"/>
  <c r="L11" i="1" s="1"/>
  <c r="K7" i="1"/>
  <c r="L7" i="1" s="1"/>
  <c r="K6" i="1"/>
  <c r="L6" i="1" s="1"/>
  <c r="K5" i="1"/>
  <c r="L5" i="1" s="1"/>
  <c r="K4" i="1"/>
  <c r="L4" i="1" s="1"/>
  <c r="K3" i="1"/>
  <c r="L3" i="1" s="1"/>
</calcChain>
</file>

<file path=xl/sharedStrings.xml><?xml version="1.0" encoding="utf-8"?>
<sst xmlns="http://schemas.openxmlformats.org/spreadsheetml/2006/main" count="1914" uniqueCount="322">
  <si>
    <t>Chaudière-Appalaches - Pool A</t>
  </si>
  <si>
    <t>Rang</t>
  </si>
  <si>
    <t>Équipe</t>
  </si>
  <si>
    <t>PJ</t>
  </si>
  <si>
    <t>V</t>
  </si>
  <si>
    <t>D</t>
  </si>
  <si>
    <t>N</t>
  </si>
  <si>
    <t>PTS</t>
  </si>
  <si>
    <t>%PTS</t>
  </si>
  <si>
    <t>Points Expulsion</t>
  </si>
  <si>
    <t>Points lanceurs</t>
  </si>
  <si>
    <t>Points finaux</t>
  </si>
  <si>
    <t>% Points finaux</t>
  </si>
  <si>
    <t>PP</t>
  </si>
  <si>
    <t>PC</t>
  </si>
  <si>
    <t>PP/PJ</t>
  </si>
  <si>
    <t>PC/PJ</t>
  </si>
  <si>
    <t>CARDINALS 1 - 11U - B - Masculin - BEAUCE CENTRE</t>
  </si>
  <si>
    <t>.625</t>
  </si>
  <si>
    <t>7.50</t>
  </si>
  <si>
    <t>3.00</t>
  </si>
  <si>
    <t>PIRATES - 11U - B - Masculin - THETFORD</t>
  </si>
  <si>
    <t>.500</t>
  </si>
  <si>
    <t>4.50</t>
  </si>
  <si>
    <t>8.75</t>
  </si>
  <si>
    <t>TORRENT 2 - 11U - B - MASCULIN - BEAUCE NORD</t>
  </si>
  <si>
    <t>4.75</t>
  </si>
  <si>
    <t>TORRENT 1 - 11U - B - MASCULIN - BEAUCE NORD</t>
  </si>
  <si>
    <t>.375</t>
  </si>
  <si>
    <t>5.00</t>
  </si>
  <si>
    <t>*Les Pirates ont remporté leur duel contre le Torrent 2.  Ils prennent donc la 2e place du pool</t>
  </si>
  <si>
    <t>Chaudière-Appalaches - Pool B</t>
  </si>
  <si>
    <t>JAYS 1 - 11U - B - MASCULIN - SUD DE LA BEAUCE</t>
  </si>
  <si>
    <t>1.000</t>
  </si>
  <si>
    <t>6.00</t>
  </si>
  <si>
    <t>3.50</t>
  </si>
  <si>
    <t>CARDINALS 2 - 11U - B - Masculin - BEAUCE CENTRE</t>
  </si>
  <si>
    <t>TORRENT 3 - 11U - B - MASCULIN - BEAUCE NORD</t>
  </si>
  <si>
    <t>5.50</t>
  </si>
  <si>
    <t>JAYS 2 - 11U - B - MASCULIN - SUD DE LA BEAUCE</t>
  </si>
  <si>
    <t>.125</t>
  </si>
  <si>
    <t>7.75</t>
  </si>
  <si>
    <t>Chaudière-Appalaches - Pool C</t>
  </si>
  <si>
    <t>VIKINGS - 11U - B - Masculin - CÔTE-DU-SUD</t>
  </si>
  <si>
    <t>12.50</t>
  </si>
  <si>
    <t>2.50</t>
  </si>
  <si>
    <t>2*</t>
  </si>
  <si>
    <t>TITANS 2 - 11U - B - Masculin - CHAUDIÈRE-OUEST</t>
  </si>
  <si>
    <t>6.75</t>
  </si>
  <si>
    <t>3*</t>
  </si>
  <si>
    <t>ARTILLEURS 1 - 11U - B - Masculin - LÉVIS-CENTRE</t>
  </si>
  <si>
    <t>7.00</t>
  </si>
  <si>
    <t>4*</t>
  </si>
  <si>
    <t>TITANS 1 - 11U - B - Masculin - CHAUDIÈRE-OUEST</t>
  </si>
  <si>
    <t>7.25</t>
  </si>
  <si>
    <t>TOROS 4 - 11U - B - Masculin - LOTBINIÈRE</t>
  </si>
  <si>
    <t>.000</t>
  </si>
  <si>
    <t>11.25</t>
  </si>
  <si>
    <t>*Triple égalité.  On regarde la fiche des équipes dans les parties impliquant les équipes à égalité.  Tout le monde a 1 victoire 1 défaite.  On regarde donc les points contres dans les parties entre les 3 équipes à égalité.  Les Artilleurs ont gagné 5-3 contre les Titants 2, les Titans 1 ont gagné 8-3 contre les Artilleurs et les Titans 2 ont gagnés 11-3 contre les Titans 1.  Les Titans prennent le 2e rang avec 8 points contres.  Les Artilleurs prennent le 3e rang avec 11 points contre vs 14 pour les Titans 1</t>
  </si>
  <si>
    <t>Chaudière-Appalaches - Pool D</t>
  </si>
  <si>
    <t>AMBASSADEURS 2 - 11U - B - Masculin - DESJARDINS</t>
  </si>
  <si>
    <t>.750</t>
  </si>
  <si>
    <t>5.75</t>
  </si>
  <si>
    <t>4.00</t>
  </si>
  <si>
    <t>TOROS 3 - 11U - B - Masculin - LOTBINIÈRE</t>
  </si>
  <si>
    <t>AMBASSADEURS 3 - 11U - B - Masculin - DESJARDINS</t>
  </si>
  <si>
    <t>8.00</t>
  </si>
  <si>
    <t>6.50</t>
  </si>
  <si>
    <t>ARTILLEURS 3 - 11U - B - Masculin - LÉVIS-CENTRE</t>
  </si>
  <si>
    <t>5.25</t>
  </si>
  <si>
    <t>AMBASSADEURS 4 - 11U - B - Masculin - DESJARDINS</t>
  </si>
  <si>
    <t>*Les Toros 3 et Ambass 3 ont disputé une partie nulle.  On doit donc utiliser les points contres par match.  Les Toros 3 prennent le 2e rang</t>
  </si>
  <si>
    <t>Chaudière-Appalaches - Pool E</t>
  </si>
  <si>
    <t>1*</t>
  </si>
  <si>
    <t>ARTILLEURS 2 - 11U - B - Masculin - LÉVIS-CENTRE</t>
  </si>
  <si>
    <t>TOROS 2 - 11U - B - Masculin - LOTBINIÈRE</t>
  </si>
  <si>
    <t>6.25</t>
  </si>
  <si>
    <t>AMBASSADEURS 1 - 11U - B - Masculin - DESJARDINS</t>
  </si>
  <si>
    <t>TOROS 1 - 11U - B - Masculin - LOTBINIÈRE</t>
  </si>
  <si>
    <t>.250</t>
  </si>
  <si>
    <t>TITANS 3 - 11U - B - Masculin - CHAUDIÈRE-OUEST</t>
  </si>
  <si>
    <t>*Les Artilleurs 2 ont remporté la partie vs les Toros 2.  Ils prennent donc le 1er rang du pool</t>
  </si>
  <si>
    <t>Chaudière-Appalaches - Classement général</t>
  </si>
  <si>
    <t>3**</t>
  </si>
  <si>
    <t>4**</t>
  </si>
  <si>
    <t>8***</t>
  </si>
  <si>
    <t>9***</t>
  </si>
  <si>
    <t>10***</t>
  </si>
  <si>
    <t>11****</t>
  </si>
  <si>
    <t>12****</t>
  </si>
  <si>
    <t>* Les Vikings prennent le 1er rang en vertu des points contres par match.  Les Jays 1 sont 2e.</t>
  </si>
  <si>
    <t>** Les Ambassadeurs 2 prennent le 3e rang en vertu des points contres par match.  Les Artilleurs 2 sont 4e</t>
  </si>
  <si>
    <t>*** Les Titans 2 prennent la 8e place en vertu des points contres par match.  Les Pirates prennent le 9e rang.  Les Cards 2 avec une victoire en moins prennent le 10e rang</t>
  </si>
  <si>
    <t xml:space="preserve">**** On considère les Artilleurs 1, Ambass 3 et Ambass 1 pour les 2 places de meilleur 3e.  Les Ambassadeurs 3 prennent le 11e rang en raison de leur fiche supérieure.  Les Ambassadeurs 1 prennent le 12e rang puisqu'Ils ont 6.25 points contres par matchs contre 7 pour les Artilleurs 1. </t>
  </si>
  <si>
    <t>Québec-Est - Pool A</t>
  </si>
  <si>
    <t>TWINS - 11U - B - Masculin - BEAUPORT</t>
  </si>
  <si>
    <t>10.25</t>
  </si>
  <si>
    <t>RIVERAINS 3 - 11U - B - Masculin - HAUTE ST-CHARLES</t>
  </si>
  <si>
    <t>ALOUETTES 3 - 11U - B - Masculin - CHARLESBOURG</t>
  </si>
  <si>
    <t>ALOUETTES 4 - 11U - B - Masculin - CHARLESBOURG</t>
  </si>
  <si>
    <t>2.00</t>
  </si>
  <si>
    <t>METS - 11U - B - Masculin - BEAUPORT</t>
  </si>
  <si>
    <t>Québec-Est - Pool B</t>
  </si>
  <si>
    <t>CARDINALS - 11U - B - Masculin - BEAUPORT</t>
  </si>
  <si>
    <t>8.25</t>
  </si>
  <si>
    <t>ALOUETTES 2 - 11U - B - Masculin - CHARLESBOURG</t>
  </si>
  <si>
    <t>MARINERS - 11U - B - Masculin - BEAUPORT</t>
  </si>
  <si>
    <t>BLUESOX 3 - 11U - B - MASCULIN - CHARLESBOURG</t>
  </si>
  <si>
    <t>RIVERAINS 1 - 11U - B - Masculin - HAUTE ST-CHARLES</t>
  </si>
  <si>
    <t>*Les Alouettes 2 ont remporté la partie contre les Marniers et prennent donc le 2e rang du pool</t>
  </si>
  <si>
    <t>Québec-Est - Pool C</t>
  </si>
  <si>
    <t>JAYS - 11U - B - Masculin - BEAUPORT</t>
  </si>
  <si>
    <t>RIVERAINS 2 - 11U - B - Masculin - HAUTE ST-CHARLES</t>
  </si>
  <si>
    <t>3.75</t>
  </si>
  <si>
    <t>ALOUETTES 1 - 11U - B - Masculin - CHARLESBOURG</t>
  </si>
  <si>
    <t>BLUESOX 1 - 11U - B - Masculin - CHARLESBOURG</t>
  </si>
  <si>
    <t>BLUESOX 2 - 11U - B - Masculin - CHARLESBOURG</t>
  </si>
  <si>
    <t>Québec-Est - Pool D</t>
  </si>
  <si>
    <t>ATHLETICS - 11U - B - MASCULIN - BEAUPORT</t>
  </si>
  <si>
    <t>9.50</t>
  </si>
  <si>
    <t>ANGELS - 11U - B - Masculin - BEAUPORT</t>
  </si>
  <si>
    <t>EXPOS - 11U - B - Masculin - BEAUPORT</t>
  </si>
  <si>
    <t>RIVERAINS 4 - 11U - B - Masculin - HAUTE ST-CHARLES</t>
  </si>
  <si>
    <t>*Les Angels ont remporté la partie contre les Expos et prennent donc le 2e rang du pool</t>
  </si>
  <si>
    <t>Québec-Est - Classement général</t>
  </si>
  <si>
    <t>7**</t>
  </si>
  <si>
    <t>8**</t>
  </si>
  <si>
    <t>*On départage les 3 premiers avec les points contres par match. Les Cards sont 3e.  Les Twins et Jays à égalité.  On les départage par les points pour et les Twins prennent le 1er rang</t>
  </si>
  <si>
    <t>**On départage les 2 équipes avec les points contres par match.  Les Alouettes 2 prennent le 7e rang</t>
  </si>
  <si>
    <t>***Les Mariners prennent le 9e rang en vertu des points contre par match.  Les Alouettes prennent le 10e rang</t>
  </si>
  <si>
    <t>Québec-Ouest - Pool A</t>
  </si>
  <si>
    <t>PATRIOTES 1 - 11U - B - Masculin - NOROÎT</t>
  </si>
  <si>
    <t>2.75</t>
  </si>
  <si>
    <t>PATRIOTES 4 - 11U - B - Masculin - NOROÎT</t>
  </si>
  <si>
    <t>AS 2 - 11U - B - Masculin - GRAND PORTNEUF</t>
  </si>
  <si>
    <t>PATRIOTES 5 - 11U - B - Masculin - NOROÎT</t>
  </si>
  <si>
    <t>AS 1 - 11U - B - Masculin - GRAND PORTNEUF</t>
  </si>
  <si>
    <t>PATRIOTES 3 - 11U - B - Masculin - NOROÎT</t>
  </si>
  <si>
    <t>9.75</t>
  </si>
  <si>
    <t xml:space="preserve">*Les Patriotes 1 ont remportés le match contre les Patriotes 4.  Ils prennent donc le 1er rang.  Les Patriotes 4 sont 2e.  </t>
  </si>
  <si>
    <t>**Les As 2 et les Patriotes 5 ont le même nombre de points, les As 2 ont plus de victoires, donc prennent le 3e rang du pool</t>
  </si>
  <si>
    <t>Québec-Ouest - Pool B</t>
  </si>
  <si>
    <t>AS 3 - 11U - B - Masculin - GRAND PORTNEUF</t>
  </si>
  <si>
    <t>PATRIOTES 2 - 11U - B - Masculin - NOROÎT</t>
  </si>
  <si>
    <t>.875</t>
  </si>
  <si>
    <t>BOMBARDIERS 1 - 11U - B - Masculin - VBAL</t>
  </si>
  <si>
    <t>PATRIOTES 6 - 11U - B - Masculin - NOROÎT</t>
  </si>
  <si>
    <t>BOMBARDIERS 2 - 11U - B - Masculin - VBAL</t>
  </si>
  <si>
    <t>BOMBARDIERS 3 - 11U - B - Masculin - VBAL</t>
  </si>
  <si>
    <t>9.00</t>
  </si>
  <si>
    <t>Québec-Ouest - Classement général</t>
  </si>
  <si>
    <t>Québec-Ouest - Pool C</t>
  </si>
  <si>
    <t>CAPITALES 3 - 11U - B - Masculin - QUÉBEC</t>
  </si>
  <si>
    <t>CAPITALES 4 - 11U - B - Masculin - QUÉBEC</t>
  </si>
  <si>
    <t>CAPITALES 1 - 11U - B - Masculin - QUÉBEC</t>
  </si>
  <si>
    <t>CAPITALES 2 - 11U - B - Masculin - QUÉBEC</t>
  </si>
  <si>
    <t>TORRENT 1 - 13U - B - MASCULIN - BEAUCE NORD</t>
  </si>
  <si>
    <t>11.50</t>
  </si>
  <si>
    <t>JAYS 1 - 13U - B - MASCULIN - SUD DE LA BEAUCE</t>
  </si>
  <si>
    <t>TORRENT 3 - 13U - B - MASCULIN - BEAUCE NORD</t>
  </si>
  <si>
    <t>8.50</t>
  </si>
  <si>
    <t>PIRATES 1 - 13U - B - Masculin - THETFORD</t>
  </si>
  <si>
    <t>12.25</t>
  </si>
  <si>
    <t>PIRATES 2 -13U-B-Masculin-THETFORD</t>
  </si>
  <si>
    <t>*Les Jays prennent le meilleur 3e des pool A et B puisqu'ils ont la meilleure fiche vs le Torrent 3</t>
  </si>
  <si>
    <t>CARDINALS 2 - 13U - B - Masculin - BEAUCE CENTRE</t>
  </si>
  <si>
    <t>10.00</t>
  </si>
  <si>
    <t>2.25</t>
  </si>
  <si>
    <t>CARDINALS 1 - 13U - B - Masculin - BEAUCE CENTRE</t>
  </si>
  <si>
    <t>JAYS 2 - 13U - B - MASCULIN - SUD DE LA BEAUCE</t>
  </si>
  <si>
    <t>CARDINALS 3 - 13U - B - MASCULIN - BEAUCE CENTRE</t>
  </si>
  <si>
    <t>11.75</t>
  </si>
  <si>
    <t>TORRENT 2 - 13U - B - MASCULIN - BEAUCE NORD</t>
  </si>
  <si>
    <t>9.25</t>
  </si>
  <si>
    <t>TITANS 3 - 13U - B - MASCULIN - CHAUDIÈRE-OUEST</t>
  </si>
  <si>
    <t>ARTILLEURS 2 - 13U - B - Masculin - LÉVIS-CENTRE</t>
  </si>
  <si>
    <t>3.25</t>
  </si>
  <si>
    <t>AMBASSADEURS 1 - 13U - B - Masculin - DESJARDINS</t>
  </si>
  <si>
    <t>TITANS 2 - 13U - B - Masculin - CHAUDIÈRE-OUEST</t>
  </si>
  <si>
    <t>TOROS 2 - 13U - B - Masculin - LOTBINIÈRE</t>
  </si>
  <si>
    <t>*Les Artilleurs 3 prennent le poste de meilleur 3e des pools C et D puisqu'Ils ont la meilleure fiche</t>
  </si>
  <si>
    <t>ARTILLEURS 1 - 13U - B - Masculin - LÉVIS-CENTRE</t>
  </si>
  <si>
    <t>TITANS 4 - 13U - B - MASCULIN - CHAUDIÈRE-OUEST</t>
  </si>
  <si>
    <t>ARTILLEURS 3 - 13U - B - Masculin - LÉVIS-CENTRE</t>
  </si>
  <si>
    <t>TOROS 1 - 13U - B - Masculin - LOTBINIÈRE</t>
  </si>
  <si>
    <t>AMBASSADEURS 3 - 13U - B - Masculin - DESJARDINS</t>
  </si>
  <si>
    <t>4.25</t>
  </si>
  <si>
    <t>AMBASSADEURS 2 - 13U - B - Masculin - DESJARDINS</t>
  </si>
  <si>
    <t>VIKINGS 1 - 13U - B - Masculin - CÔTE-DU-SUD</t>
  </si>
  <si>
    <t>TOROS 3 - 13U - B - Masculin - LOTBINIÈRE</t>
  </si>
  <si>
    <t>TITANS 1 - 13U - B - Masculin - CHAUDIÈRE-OUEST</t>
  </si>
  <si>
    <t>*Les Ambassadeurs 2 ont remporté l'affrontement contre les Vikings 1, ils prennent donc le 1er rang du pool E</t>
  </si>
  <si>
    <t>7***</t>
  </si>
  <si>
    <t>*Les Titans 3 prennent le 1er rang en vertu des points contres par match.  Le Torrent 1 le 2e rang</t>
  </si>
  <si>
    <t>**Les Cardinals 2 prennent le 3e rang en vertu des points contres par match.  Les Artilleurs 1 prennent le 4e rang.</t>
  </si>
  <si>
    <t xml:space="preserve">***Les 4 équipes sont départagées par les points contres par match.  Les Artilleurs sont 7e, les Titans 4 8e, les Jays 1 9e et les Vikings sont 10e. </t>
  </si>
  <si>
    <t>ANGELS - 13U - B - Masculin - BEAUPORT</t>
  </si>
  <si>
    <t>RIVERAINS 3 HAUTE ST-CHARLES 13U B</t>
  </si>
  <si>
    <t>CARDINALS - 13U - B - Masculin - BEAUPORT</t>
  </si>
  <si>
    <t>ALOUETTES 2 - 13U - B - Masculin - CHARLESBOURG</t>
  </si>
  <si>
    <t>EXPOS - 13U - B - Masculin - BEAUPORT</t>
  </si>
  <si>
    <t>BLUESOX 2 - 13U - B - MASCULIN - CHARLESBOURG</t>
  </si>
  <si>
    <t>1.50</t>
  </si>
  <si>
    <t>RIVERAINS 5 - 13U - B - Masculin - HAUTE ST-CHARLES</t>
  </si>
  <si>
    <t>ALOUETTES 3 - 13U - B - Masculin - CHARLESBOURG</t>
  </si>
  <si>
    <t>TWINS - 13U - B - MASCULIN - BEAUPORT</t>
  </si>
  <si>
    <t>RIVERAINS 4 - 13U - B - Masculin - HAUTE ST-CHARLES</t>
  </si>
  <si>
    <t>ALOUETTES 1 - 13U - B - Masculin - CHARLESBOURG</t>
  </si>
  <si>
    <t>*Les Riverains 5 ont remportés le match contre les Alouettes 3.  Ils prennent le 1er rang du pool.  Les Alouettes sont 2e</t>
  </si>
  <si>
    <t>MARINERS - 13U - B - Masculin - BEAUPORT</t>
  </si>
  <si>
    <t>RIVERAINS 2 - 13U - B - Masculin - HAUTE ST-CHARLES</t>
  </si>
  <si>
    <t>BLUESOX 1 - 13U - B - Masculin - CHARLESBOURG</t>
  </si>
  <si>
    <t>JAYS - 13U - B - MASCULIN - BEAUPORT</t>
  </si>
  <si>
    <t>RIVERAINS 1 - 13U - B - Masculin - HAUTE ST-CHARLES</t>
  </si>
  <si>
    <t>*Les Riverains 2 ont remporté le match contre les Blue Sox 1.  Ils prennent donc la 2e position du pool C</t>
  </si>
  <si>
    <t>5*</t>
  </si>
  <si>
    <t>*Les Riverains 3 prennent le 4e rang en vertu des points contres par match</t>
  </si>
  <si>
    <t xml:space="preserve">**On doit considérer les Twins et les Bluesox 1 pour le poste de meilleur 3e des pools B et C.  Les Twins l'emporte en vertu des points contres par match.  </t>
  </si>
  <si>
    <t>BOMBARDIERS 3 - 13U - B - MASCULIN - VBAL</t>
  </si>
  <si>
    <t>10.75</t>
  </si>
  <si>
    <t>PATRIOTES 1 - 13U - B - Masculin - NOROIT</t>
  </si>
  <si>
    <t>PATRIOTES 3 - 13U - B - Masculin - NOROIT</t>
  </si>
  <si>
    <t>AS 1 - 13U - B - Masculin - GRAND PORTNEUF</t>
  </si>
  <si>
    <t>10.50</t>
  </si>
  <si>
    <t>CAPITALES 3 - 13U - B - Masculin - QUÉBEC</t>
  </si>
  <si>
    <t>CAPITALES 1 - 13U - B - Masculin - QUÉBEC</t>
  </si>
  <si>
    <t>BOMBARDIERS 1 - 13U - B - Masculin - VBAL</t>
  </si>
  <si>
    <t>PATRIOTES 4 - 13U - B - MASCULIN - NOROIT</t>
  </si>
  <si>
    <t>AS 2 - 13U - B - Masculin - GRAND PORTNEUF</t>
  </si>
  <si>
    <t>*Les Patriotes 4 et les As 2 ont disputés une partie nulle.  On doit donc utiliser les points contres par match dans le tournoi à la ronde.  Les Patriotes 4 prennent le 3e rang</t>
  </si>
  <si>
    <t>AS 3 - 13U - B - Masculin - GRAND PORTNEUF</t>
  </si>
  <si>
    <t>PATRIOTES 2 - 13U - B - Masculin - NOROIT</t>
  </si>
  <si>
    <t>BOMBARDIERS 2 - 13U - B - Masculin - VBAL</t>
  </si>
  <si>
    <t>CAPITALES 2 - 13U - B - Masculin - QUÉBEC</t>
  </si>
  <si>
    <t>*Les As 3 ont remporté la partie contre les Patriotes 2.  Ils prennent la 1ère place du pool C</t>
  </si>
  <si>
    <t>**Les Bombardiers 2 ont remportés le match vs les Capitales 2.  Ils prennent donc le 3e rang du pool C</t>
  </si>
  <si>
    <t>5**</t>
  </si>
  <si>
    <t>6**</t>
  </si>
  <si>
    <t>*Les Capitales 1 prennent le 1er rang en vertu des points contres par match</t>
  </si>
  <si>
    <t xml:space="preserve">**On départage les équipes avec les points contres par match.  Les Patriotes 2 sont 4e, les Bombardiers 1 et Patriotes 1 sont égaux, on les départage avec les points pour par match.  Les Bombardiers 1 prennent le 5e rang. </t>
  </si>
  <si>
    <t>***Pour le meilleur 3e des pools B et C, les Bombardiers 2 ont une meilleure fiche que les Patriotes 4.  Ils prennent donc le meilleur 3e.</t>
  </si>
  <si>
    <t>TORRENT - 15U - B - MASCULIN - BEAUCE NORD</t>
  </si>
  <si>
    <t>ARTILLEURS 1 - 15U - B - Masculin - LÉVIS-CENTRE</t>
  </si>
  <si>
    <t>CARDINALS 1 - 15U - B - Masculin - BEAUCE CENTRE</t>
  </si>
  <si>
    <t>AMBASSADEURS 1 - 15U - B - Masculin - DESJARDINS</t>
  </si>
  <si>
    <t>PIRATES - 15U - B - Masculin - THETFORD</t>
  </si>
  <si>
    <t>JAYS - 15U - B - MASCULIN - SUD DE LA BEAUCE</t>
  </si>
  <si>
    <t>ARTILLEURS 2 - 15U - B - Masculin - LÉVIS-CENTRE</t>
  </si>
  <si>
    <t>AMBASSADEURS 2 - 15U - B - Masculin - DESJARDINS</t>
  </si>
  <si>
    <t>TITANS 2 - 15U - B - Masculin - CHAUDIÈRE-OUEST</t>
  </si>
  <si>
    <t>VIKINGS - 15U - B - Masculin - CÔTE-DU-SUD</t>
  </si>
  <si>
    <t>* Les Artilleurs 2 ont remporté leur match contre les Ambassadeurs 2.  Ils prennent donc le 2e rang du pool</t>
  </si>
  <si>
    <t>TITANS 1 - 15U - B - Masculin - CHAUDIÈRE-OUEST</t>
  </si>
  <si>
    <t>AMBASSADEURS 3 - 15U - B - Masculin - DESJARDINS</t>
  </si>
  <si>
    <t>ARTILLEURS 3 - 15U - B - Masculin - LÉVIS-CENTRE</t>
  </si>
  <si>
    <t>TOROS - 15U - B - Masculin - LOTBINIÈRE</t>
  </si>
  <si>
    <t>* Les Titans 1 ont remporté leur match contre les Ambassadeurs 3.  Ils prennent donc le 1er rang du pool</t>
  </si>
  <si>
    <t>* On départage les équipes avec leur nombre de points contres par match.  Le Torrent prend le 1er rang, suivi des Jays au 2e rang</t>
  </si>
  <si>
    <t>** Les 2 équipes ont le même nombre de points contre, on regarde donc les points pours et les Artilleurs 2 passent 5e.  Les Ambassadeurs 3 sont 6e</t>
  </si>
  <si>
    <t>*** On considère les meilleurs 3e des pools A et B.  On les départage par les points contres par match.  Les Cardinals 1 et les Ambassadeurs 2 prennent les 2 dernieres places restantes</t>
  </si>
  <si>
    <t>EXPOS - 15U - B - Masculin - BEAUPORT</t>
  </si>
  <si>
    <t>RIVERAINS 3 - 15U - B - Masculin - HAUTE ST-CHARLES</t>
  </si>
  <si>
    <t>13.25</t>
  </si>
  <si>
    <t>CARDINALS - 15U - B - Masculin - BEAUPORT</t>
  </si>
  <si>
    <t>ALOUETTES 2 - 15U - B - Masculin - CHARLESBOURG</t>
  </si>
  <si>
    <t>13.75</t>
  </si>
  <si>
    <t>MARINERS - 15U - B - MASCULIN - BEAUPORT</t>
  </si>
  <si>
    <t>BLUESOX - 15U - B - Masculin - CHARLESBOURG</t>
  </si>
  <si>
    <t>RIVERAINS 2 - 15U - B - Masculin - HAUTE ST-CHARLES</t>
  </si>
  <si>
    <t>JAYS - 15U - B - Masculin - BEAUPORT</t>
  </si>
  <si>
    <t>ALOUETTES 1 - 15U - B - Masculin - CHARLESBOURG</t>
  </si>
  <si>
    <t>RIVERAINS 1 - 15U - B - Masculin - HAUTE ST-CHARLES</t>
  </si>
  <si>
    <t>* Les Jays et les Alouettes 1 ont joués une partie nulle.  On les départage donc avec les points contres par match.  Les Jays prennent le 3e rang du pool</t>
  </si>
  <si>
    <t>* On départage Blue Sox et Expos par les points contres par match.  Les Blue Sox prennent le 1er rang</t>
  </si>
  <si>
    <t>CAPITALES 3 - 15U - B - MASCULIN - QUÉBEC</t>
  </si>
  <si>
    <t>11.00</t>
  </si>
  <si>
    <t>PATRIOTES 3 - 15U - B - Masculin - NOROÎT</t>
  </si>
  <si>
    <t>PATRIOTES 1 - 15U - B - Masculin - NOROÎT</t>
  </si>
  <si>
    <t>BOMBARDIERS 2 - 15U - B - Masculin - VBAL</t>
  </si>
  <si>
    <t>AS 1 - 15U - B - Masculin - GRAND PORTNEUF</t>
  </si>
  <si>
    <t>12.00</t>
  </si>
  <si>
    <t>CAPITALES 1 - 15U - B - Masculin - QUÉBEC</t>
  </si>
  <si>
    <t>CAPITALES 2 - 15U - B - Masculin - QUÉBEC</t>
  </si>
  <si>
    <t>BOMBARDIERS 1 - 15U - B - Masculin - VBAL</t>
  </si>
  <si>
    <t>PATRIOTES 2 - 15U - B - Masculin - NOROÎT</t>
  </si>
  <si>
    <t>AS 2 - 15U - B - Masculin - GRAND PORTNEUF</t>
  </si>
  <si>
    <t>5***</t>
  </si>
  <si>
    <t>6***</t>
  </si>
  <si>
    <t>* On départage Capitales 1 et 3 par les points contres par match.  Les Capitales 1 prennent le 1er rang</t>
  </si>
  <si>
    <t>** On départage Patriotes 3 et Capitales 2 par les points contres par match.  Les Patriotes 3 prennent le 3e rang</t>
  </si>
  <si>
    <t>*** On départage Patriotes 1 et Bombardiers 1 par les points contres par match.  Les Patriotes 1 prennent le 5e rang</t>
  </si>
  <si>
    <t>Capitale-Nationale - Pool A</t>
  </si>
  <si>
    <t>PATRIOTES 1 - 18U - B - Masculin - NOROÎT</t>
  </si>
  <si>
    <t>0.75</t>
  </si>
  <si>
    <t>PATRIOTES 2 - 18U - B - Masculin - NOROÎT</t>
  </si>
  <si>
    <t>CAPITALES 1 - 18U - B - Masculin - QUÉBEC</t>
  </si>
  <si>
    <t>ALOUETTES 1 - 18U - B - Masculin - CHARLESBOURG</t>
  </si>
  <si>
    <t>AS - 18U - B - Masculin - GRAND PORTNEUF</t>
  </si>
  <si>
    <t>JAYS - 18U - B - Masculin - BEAUPORT</t>
  </si>
  <si>
    <t>* Les Patriotes 2 ont remporté l'affrontement contre les Capitales 1.  Ils prennent le 2e rang</t>
  </si>
  <si>
    <t>Capitale-Nationale - Pool B</t>
  </si>
  <si>
    <t>RIVERAINS - 18U - B - Masculin - HAUTE ST-CHARLES</t>
  </si>
  <si>
    <t>CARDINALS - 18U - B - Masculin - BEAUPORT</t>
  </si>
  <si>
    <t>CAPITALES 2 - 18U - B - MASCULIN - QUÉBEC</t>
  </si>
  <si>
    <t>PATRIOTES 3 - 18U - B - Masculin - NOROÎT</t>
  </si>
  <si>
    <t>BOMBARDIERS - 18U - B - Masculin - VBAL</t>
  </si>
  <si>
    <t>ALOUETTES 2 - 18U - B - MASCULIN - CHARLESBOURG</t>
  </si>
  <si>
    <t>Capitale-Nationale - Classement général</t>
  </si>
  <si>
    <t xml:space="preserve">*Les Riverains prennent le 1er rang puisque les Patriotes 1 ont perdu 1 point en raison d'une expulsion.  </t>
  </si>
  <si>
    <t>**Les Cardinals prennent le 3e rang en vertu des points contres par match.  Les Patriotes 2 sont 4e</t>
  </si>
  <si>
    <t>AMBASSADEURS 3 - 18U - B - MASCULIN - DESJARDINS</t>
  </si>
  <si>
    <t>AMBASSADEURS 2 - 18U - B - Masculin - DESJARDINS</t>
  </si>
  <si>
    <t>TITANS 2 - 18U - B - Masculin - CHAUDIÈRE-OUEST</t>
  </si>
  <si>
    <t>ARTILLEURS 2 - 18U - B - Masculin - LÉVIS-CENTRE</t>
  </si>
  <si>
    <t>ORIOLES 2 - 18U - B - Masculin - BEAUCE-APPALACHES</t>
  </si>
  <si>
    <t>*Les Ambassadeurs 3 ont remporté l'affrontement contre les Ambassadeurs 2.  Ils prennent donc le 1er rang du pool</t>
  </si>
  <si>
    <t>TITANS 1 - 18U - B - Masculin - CHAUDIÈRE-OUEST</t>
  </si>
  <si>
    <t>ARTILLEURS 1 - 18U - B - Masculin - LÉVIS-CENTRE</t>
  </si>
  <si>
    <t>AMBASSADEURS 1 - 18U - B - Masculin - DESJARDINS</t>
  </si>
  <si>
    <t>ORIOLES 3 - 18U - B - Masculin - BEAUCE-APPALACHES</t>
  </si>
  <si>
    <t>ORIOLES 1 - 18U - B - Masculin - BEAUCE-APPALACHES</t>
  </si>
  <si>
    <t>*Les Ambassadeurs 2 ont une victoire de plus que les Artilleurs 1.  Ils prennent le 3e 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</si>
</sst>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3F2F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left" vertical="center" wrapText="1" indent="1"/>
    </xf>
    <xf numFmtId="0" fontId="0" fillId="0" borderId="1" xfId="0" applyBorder="1"/>
    <xf numFmtId="0" fontId="1" fillId="4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4" fillId="6" borderId="1" xfId="0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/>
    <xf numFmtId="0" fontId="4" fillId="7" borderId="1" xfId="0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4" fillId="8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9" borderId="1" xfId="0" applyFill="1" applyBorder="1"/>
    <xf numFmtId="164" fontId="3" fillId="9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DBD24-A468-4263-B790-B143CC783195}">
  <dimension ref="A1:P131"/>
  <sheetViews>
    <sheetView zoomScale="85" zoomScaleNormal="85" workbookViewId="0">
      <selection activeCell="E42" sqref="E42"/>
    </sheetView>
  </sheetViews>
  <sheetFormatPr defaultColWidth="11.42578125" defaultRowHeight="15"/>
  <cols>
    <col min="1" max="1" width="7.42578125" style="1" customWidth="1"/>
    <col min="2" max="2" width="47.85546875" bestFit="1" customWidth="1"/>
    <col min="3" max="6" width="6.140625" style="1" customWidth="1"/>
    <col min="7" max="7" width="7.28515625" style="1" customWidth="1"/>
    <col min="8" max="8" width="8" style="1" customWidth="1"/>
    <col min="9" max="12" width="11.42578125" style="1"/>
    <col min="13" max="14" width="6" style="1" customWidth="1"/>
    <col min="15" max="16" width="7.140625" style="1" customWidth="1"/>
  </cols>
  <sheetData>
    <row r="1" spans="1:16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8.5">
      <c r="A2" s="4" t="s">
        <v>1</v>
      </c>
      <c r="B2" s="2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pans="1:16" ht="15" customHeight="1">
      <c r="A3" s="30">
        <v>1</v>
      </c>
      <c r="B3" s="8" t="s">
        <v>17</v>
      </c>
      <c r="C3" s="30">
        <v>4</v>
      </c>
      <c r="D3" s="30">
        <v>2</v>
      </c>
      <c r="E3" s="30">
        <v>1</v>
      </c>
      <c r="F3" s="30">
        <v>1</v>
      </c>
      <c r="G3" s="30">
        <v>5</v>
      </c>
      <c r="H3" s="30" t="s">
        <v>18</v>
      </c>
      <c r="I3" s="9"/>
      <c r="J3" s="9"/>
      <c r="K3" s="30">
        <f t="shared" ref="K3:K6" si="0">G3+I3+J3</f>
        <v>5</v>
      </c>
      <c r="L3" s="10">
        <f t="shared" ref="L3:L6" si="1">K3/(C3*2)</f>
        <v>0.625</v>
      </c>
      <c r="M3" s="30">
        <v>30</v>
      </c>
      <c r="N3" s="30">
        <v>12</v>
      </c>
      <c r="O3" s="30" t="s">
        <v>19</v>
      </c>
      <c r="P3" s="30" t="s">
        <v>20</v>
      </c>
    </row>
    <row r="4" spans="1:16" ht="15" customHeight="1">
      <c r="A4" s="31">
        <v>2</v>
      </c>
      <c r="B4" s="11" t="s">
        <v>21</v>
      </c>
      <c r="C4" s="31">
        <v>4</v>
      </c>
      <c r="D4" s="31">
        <v>2</v>
      </c>
      <c r="E4" s="31">
        <v>2</v>
      </c>
      <c r="F4" s="31">
        <v>0</v>
      </c>
      <c r="G4" s="31">
        <v>4</v>
      </c>
      <c r="H4" s="31" t="s">
        <v>22</v>
      </c>
      <c r="I4" s="12"/>
      <c r="J4" s="12"/>
      <c r="K4" s="31">
        <f>G4+I4+J4</f>
        <v>4</v>
      </c>
      <c r="L4" s="13">
        <f>K4/(C4*2)</f>
        <v>0.5</v>
      </c>
      <c r="M4" s="31">
        <v>18</v>
      </c>
      <c r="N4" s="31">
        <v>35</v>
      </c>
      <c r="O4" s="31" t="s">
        <v>23</v>
      </c>
      <c r="P4" s="31" t="s">
        <v>24</v>
      </c>
    </row>
    <row r="5" spans="1:16" ht="15" customHeight="1">
      <c r="A5" s="32">
        <v>3</v>
      </c>
      <c r="B5" s="3" t="s">
        <v>25</v>
      </c>
      <c r="C5" s="33">
        <v>4</v>
      </c>
      <c r="D5" s="33">
        <v>2</v>
      </c>
      <c r="E5" s="33">
        <v>2</v>
      </c>
      <c r="F5" s="33">
        <v>0</v>
      </c>
      <c r="G5" s="33">
        <v>4</v>
      </c>
      <c r="H5" s="33" t="s">
        <v>22</v>
      </c>
      <c r="I5" s="7"/>
      <c r="J5" s="7"/>
      <c r="K5" s="34">
        <f t="shared" si="0"/>
        <v>4</v>
      </c>
      <c r="L5" s="5">
        <f t="shared" si="1"/>
        <v>0.5</v>
      </c>
      <c r="M5" s="33">
        <v>19</v>
      </c>
      <c r="N5" s="33">
        <v>18</v>
      </c>
      <c r="O5" s="33" t="s">
        <v>26</v>
      </c>
      <c r="P5" s="33" t="s">
        <v>23</v>
      </c>
    </row>
    <row r="6" spans="1:16" ht="15" customHeight="1">
      <c r="A6" s="32">
        <v>4</v>
      </c>
      <c r="B6" s="3" t="s">
        <v>27</v>
      </c>
      <c r="C6" s="33">
        <v>4</v>
      </c>
      <c r="D6" s="33">
        <v>1</v>
      </c>
      <c r="E6" s="33">
        <v>2</v>
      </c>
      <c r="F6" s="33">
        <v>1</v>
      </c>
      <c r="G6" s="33">
        <v>3</v>
      </c>
      <c r="H6" s="33" t="s">
        <v>28</v>
      </c>
      <c r="I6" s="7"/>
      <c r="J6" s="7"/>
      <c r="K6" s="34">
        <f t="shared" si="0"/>
        <v>3</v>
      </c>
      <c r="L6" s="5">
        <f t="shared" si="1"/>
        <v>0.375</v>
      </c>
      <c r="M6" s="33">
        <v>18</v>
      </c>
      <c r="N6" s="33">
        <v>20</v>
      </c>
      <c r="O6" s="33" t="s">
        <v>23</v>
      </c>
      <c r="P6" s="33" t="s">
        <v>29</v>
      </c>
    </row>
    <row r="7" spans="1:16" ht="15" customHeight="1">
      <c r="A7" s="20" t="s">
        <v>30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</row>
    <row r="8" spans="1:16">
      <c r="A8" s="26" t="s">
        <v>31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28.5">
      <c r="A9" s="4" t="s">
        <v>1</v>
      </c>
      <c r="B9" s="2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4" t="s">
        <v>10</v>
      </c>
      <c r="K9" s="4" t="s">
        <v>11</v>
      </c>
      <c r="L9" s="4" t="s">
        <v>12</v>
      </c>
      <c r="M9" s="4" t="s">
        <v>13</v>
      </c>
      <c r="N9" s="4" t="s">
        <v>14</v>
      </c>
      <c r="O9" s="4" t="s">
        <v>15</v>
      </c>
      <c r="P9" s="4" t="s">
        <v>16</v>
      </c>
    </row>
    <row r="10" spans="1:16" ht="15" customHeight="1">
      <c r="A10" s="30">
        <v>1</v>
      </c>
      <c r="B10" s="8" t="s">
        <v>32</v>
      </c>
      <c r="C10" s="30">
        <v>4</v>
      </c>
      <c r="D10" s="30">
        <v>4</v>
      </c>
      <c r="E10" s="30">
        <v>0</v>
      </c>
      <c r="F10" s="30">
        <v>0</v>
      </c>
      <c r="G10" s="30">
        <v>8</v>
      </c>
      <c r="H10" s="30" t="s">
        <v>33</v>
      </c>
      <c r="I10" s="9"/>
      <c r="J10" s="9"/>
      <c r="K10" s="30">
        <f t="shared" ref="K10:K13" si="2">G10+I10+J10</f>
        <v>8</v>
      </c>
      <c r="L10" s="10">
        <f t="shared" ref="L10:L13" si="3">K10/(C10*2)</f>
        <v>1</v>
      </c>
      <c r="M10" s="30">
        <v>24</v>
      </c>
      <c r="N10" s="30">
        <v>14</v>
      </c>
      <c r="O10" s="30" t="s">
        <v>34</v>
      </c>
      <c r="P10" s="30" t="s">
        <v>35</v>
      </c>
    </row>
    <row r="11" spans="1:16" ht="15" customHeight="1">
      <c r="A11" s="31">
        <v>2</v>
      </c>
      <c r="B11" s="11" t="s">
        <v>36</v>
      </c>
      <c r="C11" s="31">
        <v>4</v>
      </c>
      <c r="D11" s="31">
        <v>1</v>
      </c>
      <c r="E11" s="31">
        <v>1</v>
      </c>
      <c r="F11" s="31">
        <v>2</v>
      </c>
      <c r="G11" s="31">
        <v>4</v>
      </c>
      <c r="H11" s="31" t="s">
        <v>22</v>
      </c>
      <c r="I11" s="12"/>
      <c r="J11" s="12"/>
      <c r="K11" s="31">
        <f t="shared" si="2"/>
        <v>4</v>
      </c>
      <c r="L11" s="13">
        <f t="shared" si="3"/>
        <v>0.5</v>
      </c>
      <c r="M11" s="31">
        <v>19</v>
      </c>
      <c r="N11" s="31">
        <v>18</v>
      </c>
      <c r="O11" s="31" t="s">
        <v>26</v>
      </c>
      <c r="P11" s="31" t="s">
        <v>23</v>
      </c>
    </row>
    <row r="12" spans="1:16" ht="15" customHeight="1">
      <c r="A12" s="32">
        <v>3</v>
      </c>
      <c r="B12" s="3" t="s">
        <v>37</v>
      </c>
      <c r="C12" s="33">
        <v>4</v>
      </c>
      <c r="D12" s="33">
        <v>1</v>
      </c>
      <c r="E12" s="33">
        <v>2</v>
      </c>
      <c r="F12" s="33">
        <v>1</v>
      </c>
      <c r="G12" s="33">
        <v>3</v>
      </c>
      <c r="H12" s="33" t="s">
        <v>28</v>
      </c>
      <c r="I12" s="7"/>
      <c r="J12" s="7">
        <v>-1</v>
      </c>
      <c r="K12" s="34">
        <f t="shared" si="2"/>
        <v>2</v>
      </c>
      <c r="L12" s="5">
        <f t="shared" si="3"/>
        <v>0.25</v>
      </c>
      <c r="M12" s="33">
        <v>18</v>
      </c>
      <c r="N12" s="33">
        <v>22</v>
      </c>
      <c r="O12" s="33" t="s">
        <v>23</v>
      </c>
      <c r="P12" s="33" t="s">
        <v>38</v>
      </c>
    </row>
    <row r="13" spans="1:16" ht="15" customHeight="1">
      <c r="A13" s="32">
        <v>4</v>
      </c>
      <c r="B13" s="3" t="s">
        <v>39</v>
      </c>
      <c r="C13" s="33">
        <v>4</v>
      </c>
      <c r="D13" s="33">
        <v>0</v>
      </c>
      <c r="E13" s="33">
        <v>3</v>
      </c>
      <c r="F13" s="33">
        <v>1</v>
      </c>
      <c r="G13" s="33">
        <v>1</v>
      </c>
      <c r="H13" s="33" t="s">
        <v>40</v>
      </c>
      <c r="I13" s="7"/>
      <c r="J13" s="7"/>
      <c r="K13" s="34">
        <f t="shared" si="2"/>
        <v>1</v>
      </c>
      <c r="L13" s="5">
        <f t="shared" si="3"/>
        <v>0.125</v>
      </c>
      <c r="M13" s="33">
        <v>24</v>
      </c>
      <c r="N13" s="33">
        <v>31</v>
      </c>
      <c r="O13" s="33" t="s">
        <v>34</v>
      </c>
      <c r="P13" s="33" t="s">
        <v>41</v>
      </c>
    </row>
    <row r="14" spans="1:16">
      <c r="A14" s="26" t="s">
        <v>42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28.5">
      <c r="A15" s="4" t="s">
        <v>1</v>
      </c>
      <c r="B15" s="2" t="s">
        <v>2</v>
      </c>
      <c r="C15" s="4" t="s">
        <v>3</v>
      </c>
      <c r="D15" s="4" t="s">
        <v>4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9</v>
      </c>
      <c r="J15" s="4" t="s">
        <v>10</v>
      </c>
      <c r="K15" s="4" t="s">
        <v>11</v>
      </c>
      <c r="L15" s="4" t="s">
        <v>12</v>
      </c>
      <c r="M15" s="4" t="s">
        <v>13</v>
      </c>
      <c r="N15" s="4" t="s">
        <v>14</v>
      </c>
      <c r="O15" s="4" t="s">
        <v>15</v>
      </c>
      <c r="P15" s="4" t="s">
        <v>16</v>
      </c>
    </row>
    <row r="16" spans="1:16" ht="15" customHeight="1">
      <c r="A16" s="30">
        <v>1</v>
      </c>
      <c r="B16" s="8" t="s">
        <v>43</v>
      </c>
      <c r="C16" s="30">
        <v>4</v>
      </c>
      <c r="D16" s="30">
        <v>4</v>
      </c>
      <c r="E16" s="30">
        <v>0</v>
      </c>
      <c r="F16" s="30">
        <v>0</v>
      </c>
      <c r="G16" s="30">
        <v>8</v>
      </c>
      <c r="H16" s="30" t="s">
        <v>33</v>
      </c>
      <c r="I16" s="9"/>
      <c r="J16" s="9"/>
      <c r="K16" s="30">
        <f t="shared" ref="K16:K20" si="4">G16+I16+J16</f>
        <v>8</v>
      </c>
      <c r="L16" s="10">
        <f t="shared" ref="L16:L20" si="5">K16/(C16*2)</f>
        <v>1</v>
      </c>
      <c r="M16" s="30">
        <v>50</v>
      </c>
      <c r="N16" s="30">
        <v>10</v>
      </c>
      <c r="O16" s="30" t="s">
        <v>44</v>
      </c>
      <c r="P16" s="30" t="s">
        <v>45</v>
      </c>
    </row>
    <row r="17" spans="1:16" ht="15" customHeight="1">
      <c r="A17" s="31" t="s">
        <v>46</v>
      </c>
      <c r="B17" s="11" t="s">
        <v>47</v>
      </c>
      <c r="C17" s="31">
        <v>4</v>
      </c>
      <c r="D17" s="31">
        <v>2</v>
      </c>
      <c r="E17" s="31">
        <v>2</v>
      </c>
      <c r="F17" s="31">
        <v>0</v>
      </c>
      <c r="G17" s="31">
        <v>4</v>
      </c>
      <c r="H17" s="31" t="s">
        <v>22</v>
      </c>
      <c r="I17" s="12"/>
      <c r="J17" s="12"/>
      <c r="K17" s="31">
        <f>G17+I17+J17</f>
        <v>4</v>
      </c>
      <c r="L17" s="13">
        <f>K17/(C17*2)</f>
        <v>0.5</v>
      </c>
      <c r="M17" s="31">
        <v>27</v>
      </c>
      <c r="N17" s="31">
        <v>24</v>
      </c>
      <c r="O17" s="31" t="s">
        <v>48</v>
      </c>
      <c r="P17" s="31" t="s">
        <v>34</v>
      </c>
    </row>
    <row r="18" spans="1:16" ht="15" customHeight="1">
      <c r="A18" s="32" t="s">
        <v>49</v>
      </c>
      <c r="B18" s="3" t="s">
        <v>50</v>
      </c>
      <c r="C18" s="33">
        <v>4</v>
      </c>
      <c r="D18" s="33">
        <v>2</v>
      </c>
      <c r="E18" s="33">
        <v>2</v>
      </c>
      <c r="F18" s="33">
        <v>0</v>
      </c>
      <c r="G18" s="33">
        <v>4</v>
      </c>
      <c r="H18" s="33" t="s">
        <v>22</v>
      </c>
      <c r="I18" s="7"/>
      <c r="J18" s="7"/>
      <c r="K18" s="34">
        <f t="shared" si="4"/>
        <v>4</v>
      </c>
      <c r="L18" s="5">
        <f t="shared" si="5"/>
        <v>0.5</v>
      </c>
      <c r="M18" s="33">
        <v>19</v>
      </c>
      <c r="N18" s="33">
        <v>28</v>
      </c>
      <c r="O18" s="33" t="s">
        <v>26</v>
      </c>
      <c r="P18" s="33" t="s">
        <v>51</v>
      </c>
    </row>
    <row r="19" spans="1:16" ht="15" customHeight="1">
      <c r="A19" s="32" t="s">
        <v>52</v>
      </c>
      <c r="B19" s="3" t="s">
        <v>53</v>
      </c>
      <c r="C19" s="33">
        <v>4</v>
      </c>
      <c r="D19" s="33">
        <v>2</v>
      </c>
      <c r="E19" s="33">
        <v>2</v>
      </c>
      <c r="F19" s="33">
        <v>0</v>
      </c>
      <c r="G19" s="33">
        <v>4</v>
      </c>
      <c r="H19" s="33" t="s">
        <v>22</v>
      </c>
      <c r="I19" s="7"/>
      <c r="J19" s="7"/>
      <c r="K19" s="34">
        <f t="shared" si="4"/>
        <v>4</v>
      </c>
      <c r="L19" s="5">
        <f t="shared" si="5"/>
        <v>0.5</v>
      </c>
      <c r="M19" s="33">
        <v>20</v>
      </c>
      <c r="N19" s="33">
        <v>29</v>
      </c>
      <c r="O19" s="33" t="s">
        <v>29</v>
      </c>
      <c r="P19" s="33" t="s">
        <v>54</v>
      </c>
    </row>
    <row r="20" spans="1:16" ht="15" customHeight="1">
      <c r="A20" s="32">
        <v>5</v>
      </c>
      <c r="B20" s="3" t="s">
        <v>55</v>
      </c>
      <c r="C20" s="33">
        <v>4</v>
      </c>
      <c r="D20" s="33">
        <v>0</v>
      </c>
      <c r="E20" s="33">
        <v>4</v>
      </c>
      <c r="F20" s="33">
        <v>0</v>
      </c>
      <c r="G20" s="33">
        <v>0</v>
      </c>
      <c r="H20" s="33" t="s">
        <v>56</v>
      </c>
      <c r="I20" s="7"/>
      <c r="J20" s="7"/>
      <c r="K20" s="34">
        <f t="shared" si="4"/>
        <v>0</v>
      </c>
      <c r="L20" s="5">
        <f t="shared" si="5"/>
        <v>0</v>
      </c>
      <c r="M20" s="33">
        <v>20</v>
      </c>
      <c r="N20" s="33">
        <v>45</v>
      </c>
      <c r="O20" s="33" t="s">
        <v>29</v>
      </c>
      <c r="P20" s="33" t="s">
        <v>57</v>
      </c>
    </row>
    <row r="21" spans="1:16" ht="39.75" customHeight="1">
      <c r="A21" s="20" t="s">
        <v>58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</row>
    <row r="22" spans="1:16">
      <c r="A22" s="26" t="s">
        <v>59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ht="28.5">
      <c r="A23" s="4" t="s">
        <v>1</v>
      </c>
      <c r="B23" s="2" t="s">
        <v>2</v>
      </c>
      <c r="C23" s="4" t="s">
        <v>3</v>
      </c>
      <c r="D23" s="4" t="s">
        <v>4</v>
      </c>
      <c r="E23" s="4" t="s">
        <v>5</v>
      </c>
      <c r="F23" s="4" t="s">
        <v>6</v>
      </c>
      <c r="G23" s="4" t="s">
        <v>7</v>
      </c>
      <c r="H23" s="4" t="s">
        <v>8</v>
      </c>
      <c r="I23" s="4" t="s">
        <v>9</v>
      </c>
      <c r="J23" s="4" t="s">
        <v>10</v>
      </c>
      <c r="K23" s="4" t="s">
        <v>11</v>
      </c>
      <c r="L23" s="4" t="s">
        <v>12</v>
      </c>
      <c r="M23" s="4" t="s">
        <v>13</v>
      </c>
      <c r="N23" s="4" t="s">
        <v>14</v>
      </c>
      <c r="O23" s="4" t="s">
        <v>15</v>
      </c>
      <c r="P23" s="4" t="s">
        <v>16</v>
      </c>
    </row>
    <row r="24" spans="1:16" ht="15" customHeight="1">
      <c r="A24" s="30">
        <v>1</v>
      </c>
      <c r="B24" s="8" t="s">
        <v>60</v>
      </c>
      <c r="C24" s="30">
        <v>4</v>
      </c>
      <c r="D24" s="30">
        <v>3</v>
      </c>
      <c r="E24" s="30">
        <v>1</v>
      </c>
      <c r="F24" s="30">
        <v>0</v>
      </c>
      <c r="G24" s="30">
        <v>6</v>
      </c>
      <c r="H24" s="30" t="s">
        <v>61</v>
      </c>
      <c r="I24" s="9"/>
      <c r="J24" s="9"/>
      <c r="K24" s="30">
        <f t="shared" ref="K24:K28" si="6">G24+I24+J24</f>
        <v>6</v>
      </c>
      <c r="L24" s="10">
        <f t="shared" ref="L24:L28" si="7">K24/(C24*2)</f>
        <v>0.75</v>
      </c>
      <c r="M24" s="30">
        <v>23</v>
      </c>
      <c r="N24" s="30">
        <v>16</v>
      </c>
      <c r="O24" s="30" t="s">
        <v>62</v>
      </c>
      <c r="P24" s="30" t="s">
        <v>63</v>
      </c>
    </row>
    <row r="25" spans="1:16" ht="15" customHeight="1">
      <c r="A25" s="31">
        <v>2</v>
      </c>
      <c r="B25" s="11" t="s">
        <v>64</v>
      </c>
      <c r="C25" s="31">
        <v>4</v>
      </c>
      <c r="D25" s="31">
        <v>2</v>
      </c>
      <c r="E25" s="31">
        <v>1</v>
      </c>
      <c r="F25" s="31">
        <v>1</v>
      </c>
      <c r="G25" s="31">
        <v>5</v>
      </c>
      <c r="H25" s="31" t="s">
        <v>18</v>
      </c>
      <c r="I25" s="12"/>
      <c r="J25" s="12"/>
      <c r="K25" s="31">
        <f t="shared" si="6"/>
        <v>5</v>
      </c>
      <c r="L25" s="13">
        <f t="shared" si="7"/>
        <v>0.625</v>
      </c>
      <c r="M25" s="31">
        <v>22</v>
      </c>
      <c r="N25" s="31">
        <v>23</v>
      </c>
      <c r="O25" s="31" t="s">
        <v>38</v>
      </c>
      <c r="P25" s="31" t="s">
        <v>62</v>
      </c>
    </row>
    <row r="26" spans="1:16" ht="15" customHeight="1">
      <c r="A26" s="35">
        <v>3</v>
      </c>
      <c r="B26" s="14" t="s">
        <v>65</v>
      </c>
      <c r="C26" s="35">
        <v>4</v>
      </c>
      <c r="D26" s="35">
        <v>2</v>
      </c>
      <c r="E26" s="35">
        <v>1</v>
      </c>
      <c r="F26" s="35">
        <v>1</v>
      </c>
      <c r="G26" s="35">
        <v>5</v>
      </c>
      <c r="H26" s="35" t="s">
        <v>18</v>
      </c>
      <c r="I26" s="15"/>
      <c r="J26" s="15"/>
      <c r="K26" s="35">
        <f t="shared" si="6"/>
        <v>5</v>
      </c>
      <c r="L26" s="16">
        <f t="shared" si="7"/>
        <v>0.625</v>
      </c>
      <c r="M26" s="35">
        <v>32</v>
      </c>
      <c r="N26" s="35">
        <v>26</v>
      </c>
      <c r="O26" s="35" t="s">
        <v>66</v>
      </c>
      <c r="P26" s="35" t="s">
        <v>67</v>
      </c>
    </row>
    <row r="27" spans="1:16" ht="15" customHeight="1">
      <c r="A27" s="32">
        <v>4</v>
      </c>
      <c r="B27" s="3" t="s">
        <v>68</v>
      </c>
      <c r="C27" s="33">
        <v>4</v>
      </c>
      <c r="D27" s="33">
        <v>2</v>
      </c>
      <c r="E27" s="33">
        <v>2</v>
      </c>
      <c r="F27" s="33">
        <v>0</v>
      </c>
      <c r="G27" s="33">
        <v>4</v>
      </c>
      <c r="H27" s="33" t="s">
        <v>22</v>
      </c>
      <c r="I27" s="7"/>
      <c r="J27" s="7"/>
      <c r="K27" s="34">
        <f t="shared" si="6"/>
        <v>4</v>
      </c>
      <c r="L27" s="5">
        <f t="shared" si="7"/>
        <v>0.5</v>
      </c>
      <c r="M27" s="33">
        <v>23</v>
      </c>
      <c r="N27" s="33">
        <v>21</v>
      </c>
      <c r="O27" s="33" t="s">
        <v>62</v>
      </c>
      <c r="P27" s="33" t="s">
        <v>69</v>
      </c>
    </row>
    <row r="28" spans="1:16" ht="15" customHeight="1">
      <c r="A28" s="32">
        <v>5</v>
      </c>
      <c r="B28" s="3" t="s">
        <v>70</v>
      </c>
      <c r="C28" s="33">
        <v>4</v>
      </c>
      <c r="D28" s="33">
        <v>0</v>
      </c>
      <c r="E28" s="33">
        <v>4</v>
      </c>
      <c r="F28" s="33">
        <v>0</v>
      </c>
      <c r="G28" s="33">
        <v>0</v>
      </c>
      <c r="H28" s="33" t="s">
        <v>56</v>
      </c>
      <c r="I28" s="7"/>
      <c r="J28" s="7"/>
      <c r="K28" s="34">
        <f t="shared" si="6"/>
        <v>0</v>
      </c>
      <c r="L28" s="5">
        <f t="shared" si="7"/>
        <v>0</v>
      </c>
      <c r="M28" s="33">
        <v>18</v>
      </c>
      <c r="N28" s="33">
        <v>32</v>
      </c>
      <c r="O28" s="33" t="s">
        <v>23</v>
      </c>
      <c r="P28" s="33" t="s">
        <v>66</v>
      </c>
    </row>
    <row r="29" spans="1:16" ht="15" customHeight="1">
      <c r="A29" s="20" t="s">
        <v>71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</row>
    <row r="30" spans="1:16">
      <c r="A30" s="26" t="s">
        <v>72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28.5">
      <c r="A31" s="4" t="s">
        <v>1</v>
      </c>
      <c r="B31" s="2" t="s">
        <v>2</v>
      </c>
      <c r="C31" s="4" t="s">
        <v>3</v>
      </c>
      <c r="D31" s="4" t="s">
        <v>4</v>
      </c>
      <c r="E31" s="4" t="s">
        <v>5</v>
      </c>
      <c r="F31" s="4" t="s">
        <v>6</v>
      </c>
      <c r="G31" s="4" t="s">
        <v>7</v>
      </c>
      <c r="H31" s="4" t="s">
        <v>8</v>
      </c>
      <c r="I31" s="4" t="s">
        <v>9</v>
      </c>
      <c r="J31" s="4" t="s">
        <v>10</v>
      </c>
      <c r="K31" s="4" t="s">
        <v>11</v>
      </c>
      <c r="L31" s="4" t="s">
        <v>12</v>
      </c>
      <c r="M31" s="4" t="s">
        <v>13</v>
      </c>
      <c r="N31" s="4" t="s">
        <v>14</v>
      </c>
      <c r="O31" s="4" t="s">
        <v>15</v>
      </c>
      <c r="P31" s="4" t="s">
        <v>16</v>
      </c>
    </row>
    <row r="32" spans="1:16" ht="15" customHeight="1">
      <c r="A32" s="30" t="s">
        <v>73</v>
      </c>
      <c r="B32" s="8" t="s">
        <v>74</v>
      </c>
      <c r="C32" s="30">
        <v>4</v>
      </c>
      <c r="D32" s="30">
        <v>3</v>
      </c>
      <c r="E32" s="30">
        <v>1</v>
      </c>
      <c r="F32" s="30">
        <v>0</v>
      </c>
      <c r="G32" s="30">
        <v>6</v>
      </c>
      <c r="H32" s="30" t="s">
        <v>61</v>
      </c>
      <c r="I32" s="9"/>
      <c r="J32" s="9"/>
      <c r="K32" s="30">
        <f t="shared" ref="K32:K36" si="8">G32+I32+J32</f>
        <v>6</v>
      </c>
      <c r="L32" s="10">
        <f t="shared" ref="L32:L36" si="9">K32/(C32*2)</f>
        <v>0.75</v>
      </c>
      <c r="M32" s="30">
        <v>26</v>
      </c>
      <c r="N32" s="30">
        <v>19</v>
      </c>
      <c r="O32" s="30" t="s">
        <v>67</v>
      </c>
      <c r="P32" s="30" t="s">
        <v>26</v>
      </c>
    </row>
    <row r="33" spans="1:16" ht="15" customHeight="1">
      <c r="A33" s="31" t="s">
        <v>46</v>
      </c>
      <c r="B33" s="11" t="s">
        <v>75</v>
      </c>
      <c r="C33" s="31">
        <v>4</v>
      </c>
      <c r="D33" s="31">
        <v>3</v>
      </c>
      <c r="E33" s="31">
        <v>1</v>
      </c>
      <c r="F33" s="31">
        <v>0</v>
      </c>
      <c r="G33" s="31">
        <v>6</v>
      </c>
      <c r="H33" s="31" t="s">
        <v>61</v>
      </c>
      <c r="I33" s="12"/>
      <c r="J33" s="12"/>
      <c r="K33" s="31">
        <f t="shared" si="8"/>
        <v>6</v>
      </c>
      <c r="L33" s="13">
        <f t="shared" si="9"/>
        <v>0.75</v>
      </c>
      <c r="M33" s="31">
        <v>25</v>
      </c>
      <c r="N33" s="31">
        <v>16</v>
      </c>
      <c r="O33" s="31" t="s">
        <v>76</v>
      </c>
      <c r="P33" s="31" t="s">
        <v>63</v>
      </c>
    </row>
    <row r="34" spans="1:16" ht="15" customHeight="1">
      <c r="A34" s="35">
        <v>3</v>
      </c>
      <c r="B34" s="14" t="s">
        <v>77</v>
      </c>
      <c r="C34" s="35">
        <v>4</v>
      </c>
      <c r="D34" s="35">
        <v>2</v>
      </c>
      <c r="E34" s="35">
        <v>2</v>
      </c>
      <c r="F34" s="35">
        <v>0</v>
      </c>
      <c r="G34" s="35">
        <v>4</v>
      </c>
      <c r="H34" s="35" t="s">
        <v>22</v>
      </c>
      <c r="I34" s="15"/>
      <c r="J34" s="15"/>
      <c r="K34" s="35">
        <f t="shared" si="8"/>
        <v>4</v>
      </c>
      <c r="L34" s="16">
        <f t="shared" si="9"/>
        <v>0.5</v>
      </c>
      <c r="M34" s="35">
        <v>24</v>
      </c>
      <c r="N34" s="35">
        <v>25</v>
      </c>
      <c r="O34" s="35" t="s">
        <v>34</v>
      </c>
      <c r="P34" s="35" t="s">
        <v>76</v>
      </c>
    </row>
    <row r="35" spans="1:16" ht="15" customHeight="1">
      <c r="A35" s="32">
        <v>4</v>
      </c>
      <c r="B35" s="3" t="s">
        <v>78</v>
      </c>
      <c r="C35" s="33">
        <v>4</v>
      </c>
      <c r="D35" s="33">
        <v>1</v>
      </c>
      <c r="E35" s="33">
        <v>3</v>
      </c>
      <c r="F35" s="33">
        <v>0</v>
      </c>
      <c r="G35" s="33">
        <v>2</v>
      </c>
      <c r="H35" s="33" t="s">
        <v>79</v>
      </c>
      <c r="I35" s="7"/>
      <c r="J35" s="7"/>
      <c r="K35" s="34">
        <f t="shared" si="8"/>
        <v>2</v>
      </c>
      <c r="L35" s="5">
        <f t="shared" si="9"/>
        <v>0.25</v>
      </c>
      <c r="M35" s="33">
        <v>18</v>
      </c>
      <c r="N35" s="33">
        <v>26</v>
      </c>
      <c r="O35" s="33" t="s">
        <v>23</v>
      </c>
      <c r="P35" s="33" t="s">
        <v>67</v>
      </c>
    </row>
    <row r="36" spans="1:16" ht="15" customHeight="1">
      <c r="A36" s="32">
        <v>5</v>
      </c>
      <c r="B36" s="3" t="s">
        <v>80</v>
      </c>
      <c r="C36" s="33">
        <v>4</v>
      </c>
      <c r="D36" s="33">
        <v>1</v>
      </c>
      <c r="E36" s="33">
        <v>3</v>
      </c>
      <c r="F36" s="33">
        <v>0</v>
      </c>
      <c r="G36" s="33">
        <v>2</v>
      </c>
      <c r="H36" s="33" t="s">
        <v>79</v>
      </c>
      <c r="I36" s="7"/>
      <c r="J36" s="7"/>
      <c r="K36" s="34">
        <f t="shared" si="8"/>
        <v>2</v>
      </c>
      <c r="L36" s="5">
        <f t="shared" si="9"/>
        <v>0.25</v>
      </c>
      <c r="M36" s="33">
        <v>16</v>
      </c>
      <c r="N36" s="33">
        <v>23</v>
      </c>
      <c r="O36" s="33" t="s">
        <v>63</v>
      </c>
      <c r="P36" s="33" t="s">
        <v>62</v>
      </c>
    </row>
    <row r="37" spans="1:16" ht="15" customHeight="1">
      <c r="A37" s="20" t="s">
        <v>81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</row>
    <row r="38" spans="1:16">
      <c r="A38" s="26" t="s">
        <v>82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</row>
    <row r="39" spans="1:16" ht="28.5">
      <c r="A39" s="4" t="s">
        <v>1</v>
      </c>
      <c r="B39" s="2" t="s">
        <v>2</v>
      </c>
      <c r="C39" s="4" t="s">
        <v>3</v>
      </c>
      <c r="D39" s="4" t="s">
        <v>4</v>
      </c>
      <c r="E39" s="4" t="s">
        <v>5</v>
      </c>
      <c r="F39" s="4" t="s">
        <v>6</v>
      </c>
      <c r="G39" s="4" t="s">
        <v>7</v>
      </c>
      <c r="H39" s="4" t="s">
        <v>8</v>
      </c>
      <c r="I39" s="4" t="s">
        <v>9</v>
      </c>
      <c r="J39" s="4" t="s">
        <v>10</v>
      </c>
      <c r="K39" s="4" t="s">
        <v>11</v>
      </c>
      <c r="L39" s="4" t="s">
        <v>12</v>
      </c>
      <c r="M39" s="4" t="s">
        <v>13</v>
      </c>
      <c r="N39" s="4" t="s">
        <v>14</v>
      </c>
      <c r="O39" s="4" t="s">
        <v>15</v>
      </c>
      <c r="P39" s="4" t="s">
        <v>16</v>
      </c>
    </row>
    <row r="40" spans="1:16" ht="15" customHeight="1">
      <c r="A40" s="30" t="s">
        <v>73</v>
      </c>
      <c r="B40" s="8" t="s">
        <v>43</v>
      </c>
      <c r="C40" s="30">
        <v>4</v>
      </c>
      <c r="D40" s="30">
        <v>4</v>
      </c>
      <c r="E40" s="30">
        <v>0</v>
      </c>
      <c r="F40" s="30">
        <v>0</v>
      </c>
      <c r="G40" s="30">
        <v>8</v>
      </c>
      <c r="H40" s="30" t="s">
        <v>33</v>
      </c>
      <c r="I40" s="9"/>
      <c r="J40" s="9"/>
      <c r="K40" s="30">
        <v>8</v>
      </c>
      <c r="L40" s="10">
        <v>1</v>
      </c>
      <c r="M40" s="30">
        <v>50</v>
      </c>
      <c r="N40" s="30">
        <v>10</v>
      </c>
      <c r="O40" s="30" t="s">
        <v>44</v>
      </c>
      <c r="P40" s="30" t="s">
        <v>45</v>
      </c>
    </row>
    <row r="41" spans="1:16" ht="15" customHeight="1">
      <c r="A41" s="30" t="s">
        <v>46</v>
      </c>
      <c r="B41" s="8" t="s">
        <v>32</v>
      </c>
      <c r="C41" s="30">
        <v>4</v>
      </c>
      <c r="D41" s="30">
        <v>4</v>
      </c>
      <c r="E41" s="30">
        <v>0</v>
      </c>
      <c r="F41" s="30">
        <v>0</v>
      </c>
      <c r="G41" s="30">
        <v>8</v>
      </c>
      <c r="H41" s="30" t="s">
        <v>33</v>
      </c>
      <c r="I41" s="9"/>
      <c r="J41" s="9"/>
      <c r="K41" s="30">
        <v>8</v>
      </c>
      <c r="L41" s="10">
        <v>1</v>
      </c>
      <c r="M41" s="30">
        <v>24</v>
      </c>
      <c r="N41" s="30">
        <v>14</v>
      </c>
      <c r="O41" s="30" t="s">
        <v>34</v>
      </c>
      <c r="P41" s="30" t="s">
        <v>35</v>
      </c>
    </row>
    <row r="42" spans="1:16" ht="15" customHeight="1">
      <c r="A42" s="30" t="s">
        <v>83</v>
      </c>
      <c r="B42" s="8" t="s">
        <v>60</v>
      </c>
      <c r="C42" s="30">
        <v>4</v>
      </c>
      <c r="D42" s="30">
        <v>3</v>
      </c>
      <c r="E42" s="30">
        <v>1</v>
      </c>
      <c r="F42" s="30">
        <v>0</v>
      </c>
      <c r="G42" s="30">
        <v>6</v>
      </c>
      <c r="H42" s="30" t="s">
        <v>61</v>
      </c>
      <c r="I42" s="9"/>
      <c r="J42" s="9"/>
      <c r="K42" s="30">
        <v>6</v>
      </c>
      <c r="L42" s="10">
        <v>0.75</v>
      </c>
      <c r="M42" s="30">
        <v>23</v>
      </c>
      <c r="N42" s="30">
        <v>16</v>
      </c>
      <c r="O42" s="30" t="s">
        <v>62</v>
      </c>
      <c r="P42" s="30" t="s">
        <v>63</v>
      </c>
    </row>
    <row r="43" spans="1:16" ht="15" customHeight="1">
      <c r="A43" s="30" t="s">
        <v>84</v>
      </c>
      <c r="B43" s="8" t="s">
        <v>74</v>
      </c>
      <c r="C43" s="30">
        <v>4</v>
      </c>
      <c r="D43" s="30">
        <v>3</v>
      </c>
      <c r="E43" s="30">
        <v>1</v>
      </c>
      <c r="F43" s="30">
        <v>0</v>
      </c>
      <c r="G43" s="30">
        <v>6</v>
      </c>
      <c r="H43" s="30" t="s">
        <v>61</v>
      </c>
      <c r="I43" s="9"/>
      <c r="J43" s="9"/>
      <c r="K43" s="30">
        <v>6</v>
      </c>
      <c r="L43" s="10">
        <v>0.75</v>
      </c>
      <c r="M43" s="30">
        <v>26</v>
      </c>
      <c r="N43" s="30">
        <v>19</v>
      </c>
      <c r="O43" s="30" t="s">
        <v>67</v>
      </c>
      <c r="P43" s="30" t="s">
        <v>26</v>
      </c>
    </row>
    <row r="44" spans="1:16" ht="15" customHeight="1">
      <c r="A44" s="30">
        <v>5</v>
      </c>
      <c r="B44" s="8" t="s">
        <v>17</v>
      </c>
      <c r="C44" s="30">
        <v>4</v>
      </c>
      <c r="D44" s="30">
        <v>2</v>
      </c>
      <c r="E44" s="30">
        <v>1</v>
      </c>
      <c r="F44" s="30">
        <v>1</v>
      </c>
      <c r="G44" s="30">
        <v>5</v>
      </c>
      <c r="H44" s="30" t="s">
        <v>18</v>
      </c>
      <c r="I44" s="9"/>
      <c r="J44" s="9"/>
      <c r="K44" s="30">
        <v>5</v>
      </c>
      <c r="L44" s="10">
        <v>0.625</v>
      </c>
      <c r="M44" s="30">
        <v>30</v>
      </c>
      <c r="N44" s="30">
        <v>12</v>
      </c>
      <c r="O44" s="30" t="s">
        <v>19</v>
      </c>
      <c r="P44" s="30" t="s">
        <v>20</v>
      </c>
    </row>
    <row r="45" spans="1:16" ht="15" customHeight="1">
      <c r="A45" s="31">
        <v>6</v>
      </c>
      <c r="B45" s="11" t="s">
        <v>75</v>
      </c>
      <c r="C45" s="31">
        <v>4</v>
      </c>
      <c r="D45" s="31">
        <v>3</v>
      </c>
      <c r="E45" s="31">
        <v>1</v>
      </c>
      <c r="F45" s="31">
        <v>0</v>
      </c>
      <c r="G45" s="31">
        <v>6</v>
      </c>
      <c r="H45" s="31" t="s">
        <v>61</v>
      </c>
      <c r="I45" s="12"/>
      <c r="J45" s="12"/>
      <c r="K45" s="31">
        <f t="shared" ref="K45:K46" si="10">G45+I45+J45</f>
        <v>6</v>
      </c>
      <c r="L45" s="13">
        <f t="shared" ref="L45:L46" si="11">K45/(C45*2)</f>
        <v>0.75</v>
      </c>
      <c r="M45" s="31">
        <v>25</v>
      </c>
      <c r="N45" s="31">
        <v>16</v>
      </c>
      <c r="O45" s="31" t="s">
        <v>76</v>
      </c>
      <c r="P45" s="31" t="s">
        <v>63</v>
      </c>
    </row>
    <row r="46" spans="1:16" ht="15" customHeight="1">
      <c r="A46" s="31">
        <v>7</v>
      </c>
      <c r="B46" s="11" t="s">
        <v>64</v>
      </c>
      <c r="C46" s="31">
        <v>4</v>
      </c>
      <c r="D46" s="31">
        <v>2</v>
      </c>
      <c r="E46" s="31">
        <v>1</v>
      </c>
      <c r="F46" s="31">
        <v>1</v>
      </c>
      <c r="G46" s="31">
        <v>5</v>
      </c>
      <c r="H46" s="31" t="s">
        <v>18</v>
      </c>
      <c r="I46" s="12"/>
      <c r="J46" s="12"/>
      <c r="K46" s="31">
        <f t="shared" si="10"/>
        <v>5</v>
      </c>
      <c r="L46" s="13">
        <f t="shared" si="11"/>
        <v>0.625</v>
      </c>
      <c r="M46" s="31">
        <v>22</v>
      </c>
      <c r="N46" s="31">
        <v>23</v>
      </c>
      <c r="O46" s="31" t="s">
        <v>38</v>
      </c>
      <c r="P46" s="31" t="s">
        <v>62</v>
      </c>
    </row>
    <row r="47" spans="1:16" ht="15" customHeight="1">
      <c r="A47" s="31" t="s">
        <v>85</v>
      </c>
      <c r="B47" s="11" t="s">
        <v>47</v>
      </c>
      <c r="C47" s="31">
        <v>4</v>
      </c>
      <c r="D47" s="31">
        <v>2</v>
      </c>
      <c r="E47" s="31">
        <v>2</v>
      </c>
      <c r="F47" s="31">
        <v>0</v>
      </c>
      <c r="G47" s="31">
        <v>4</v>
      </c>
      <c r="H47" s="31" t="s">
        <v>22</v>
      </c>
      <c r="I47" s="12"/>
      <c r="J47" s="12"/>
      <c r="K47" s="31">
        <f>G47+I47+J47</f>
        <v>4</v>
      </c>
      <c r="L47" s="13">
        <f>K47/(C47*2)</f>
        <v>0.5</v>
      </c>
      <c r="M47" s="31">
        <v>27</v>
      </c>
      <c r="N47" s="31">
        <v>24</v>
      </c>
      <c r="O47" s="31" t="s">
        <v>48</v>
      </c>
      <c r="P47" s="31" t="s">
        <v>34</v>
      </c>
    </row>
    <row r="48" spans="1:16" ht="15" customHeight="1">
      <c r="A48" s="31" t="s">
        <v>86</v>
      </c>
      <c r="B48" s="11" t="s">
        <v>21</v>
      </c>
      <c r="C48" s="31">
        <v>4</v>
      </c>
      <c r="D48" s="31">
        <v>2</v>
      </c>
      <c r="E48" s="31">
        <v>2</v>
      </c>
      <c r="F48" s="31">
        <v>0</v>
      </c>
      <c r="G48" s="31">
        <v>4</v>
      </c>
      <c r="H48" s="31" t="s">
        <v>22</v>
      </c>
      <c r="I48" s="12"/>
      <c r="J48" s="12"/>
      <c r="K48" s="31">
        <f>G48+I48+J48</f>
        <v>4</v>
      </c>
      <c r="L48" s="13">
        <f>K48/(C48*2)</f>
        <v>0.5</v>
      </c>
      <c r="M48" s="31">
        <v>18</v>
      </c>
      <c r="N48" s="31">
        <v>35</v>
      </c>
      <c r="O48" s="31" t="s">
        <v>23</v>
      </c>
      <c r="P48" s="31" t="s">
        <v>24</v>
      </c>
    </row>
    <row r="49" spans="1:16" ht="15" customHeight="1">
      <c r="A49" s="31" t="s">
        <v>87</v>
      </c>
      <c r="B49" s="11" t="s">
        <v>36</v>
      </c>
      <c r="C49" s="31">
        <v>4</v>
      </c>
      <c r="D49" s="31">
        <v>1</v>
      </c>
      <c r="E49" s="31">
        <v>1</v>
      </c>
      <c r="F49" s="31">
        <v>2</v>
      </c>
      <c r="G49" s="31">
        <v>4</v>
      </c>
      <c r="H49" s="31" t="s">
        <v>22</v>
      </c>
      <c r="I49" s="12"/>
      <c r="J49" s="12"/>
      <c r="K49" s="31">
        <f t="shared" ref="K49:K51" si="12">G49+I49+J49</f>
        <v>4</v>
      </c>
      <c r="L49" s="13">
        <f t="shared" ref="L49:L51" si="13">K49/(C49*2)</f>
        <v>0.5</v>
      </c>
      <c r="M49" s="31">
        <v>19</v>
      </c>
      <c r="N49" s="31">
        <v>18</v>
      </c>
      <c r="O49" s="31" t="s">
        <v>26</v>
      </c>
      <c r="P49" s="31" t="s">
        <v>23</v>
      </c>
    </row>
    <row r="50" spans="1:16" ht="15" customHeight="1">
      <c r="A50" s="35" t="s">
        <v>88</v>
      </c>
      <c r="B50" s="14" t="s">
        <v>65</v>
      </c>
      <c r="C50" s="35">
        <v>4</v>
      </c>
      <c r="D50" s="35">
        <v>2</v>
      </c>
      <c r="E50" s="35">
        <v>1</v>
      </c>
      <c r="F50" s="35">
        <v>1</v>
      </c>
      <c r="G50" s="35">
        <v>5</v>
      </c>
      <c r="H50" s="35" t="s">
        <v>18</v>
      </c>
      <c r="I50" s="15"/>
      <c r="J50" s="15"/>
      <c r="K50" s="35">
        <f t="shared" si="12"/>
        <v>5</v>
      </c>
      <c r="L50" s="16">
        <f t="shared" si="13"/>
        <v>0.625</v>
      </c>
      <c r="M50" s="35">
        <v>32</v>
      </c>
      <c r="N50" s="35">
        <v>26</v>
      </c>
      <c r="O50" s="35" t="s">
        <v>66</v>
      </c>
      <c r="P50" s="35" t="s">
        <v>67</v>
      </c>
    </row>
    <row r="51" spans="1:16" ht="15" customHeight="1">
      <c r="A51" s="35" t="s">
        <v>89</v>
      </c>
      <c r="B51" s="14" t="s">
        <v>77</v>
      </c>
      <c r="C51" s="35">
        <v>4</v>
      </c>
      <c r="D51" s="35">
        <v>2</v>
      </c>
      <c r="E51" s="35">
        <v>2</v>
      </c>
      <c r="F51" s="35">
        <v>0</v>
      </c>
      <c r="G51" s="35">
        <v>4</v>
      </c>
      <c r="H51" s="35" t="s">
        <v>22</v>
      </c>
      <c r="I51" s="15"/>
      <c r="J51" s="15"/>
      <c r="K51" s="35">
        <f t="shared" si="12"/>
        <v>4</v>
      </c>
      <c r="L51" s="16">
        <f t="shared" si="13"/>
        <v>0.5</v>
      </c>
      <c r="M51" s="35">
        <v>24</v>
      </c>
      <c r="N51" s="35">
        <v>25</v>
      </c>
      <c r="O51" s="35" t="s">
        <v>34</v>
      </c>
      <c r="P51" s="35" t="s">
        <v>76</v>
      </c>
    </row>
    <row r="52" spans="1:16" ht="15" customHeight="1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</row>
    <row r="53" spans="1:16" ht="15" customHeight="1">
      <c r="A53" s="20" t="s">
        <v>91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</row>
    <row r="54" spans="1:16" ht="15" customHeight="1">
      <c r="A54" s="20" t="s">
        <v>92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</row>
    <row r="55" spans="1:16" ht="29.25" customHeight="1">
      <c r="A55" s="20" t="s">
        <v>93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</row>
    <row r="56" spans="1:16">
      <c r="A56" s="26" t="s">
        <v>94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</row>
    <row r="57" spans="1:16" ht="28.5">
      <c r="A57" s="4" t="s">
        <v>1</v>
      </c>
      <c r="B57" s="2" t="s">
        <v>2</v>
      </c>
      <c r="C57" s="4" t="s">
        <v>3</v>
      </c>
      <c r="D57" s="4" t="s">
        <v>4</v>
      </c>
      <c r="E57" s="4" t="s">
        <v>5</v>
      </c>
      <c r="F57" s="4" t="s">
        <v>6</v>
      </c>
      <c r="G57" s="4" t="s">
        <v>7</v>
      </c>
      <c r="H57" s="4" t="s">
        <v>8</v>
      </c>
      <c r="I57" s="4" t="s">
        <v>9</v>
      </c>
      <c r="J57" s="4" t="s">
        <v>10</v>
      </c>
      <c r="K57" s="4" t="s">
        <v>11</v>
      </c>
      <c r="L57" s="4" t="s">
        <v>12</v>
      </c>
      <c r="M57" s="4" t="s">
        <v>13</v>
      </c>
      <c r="N57" s="4" t="s">
        <v>14</v>
      </c>
      <c r="O57" s="4" t="s">
        <v>15</v>
      </c>
      <c r="P57" s="4" t="s">
        <v>16</v>
      </c>
    </row>
    <row r="58" spans="1:16" ht="15" customHeight="1">
      <c r="A58" s="30">
        <v>1</v>
      </c>
      <c r="B58" s="8" t="s">
        <v>95</v>
      </c>
      <c r="C58" s="30">
        <v>4</v>
      </c>
      <c r="D58" s="30">
        <v>4</v>
      </c>
      <c r="E58" s="30">
        <v>0</v>
      </c>
      <c r="F58" s="30">
        <v>0</v>
      </c>
      <c r="G58" s="30">
        <v>8</v>
      </c>
      <c r="H58" s="30" t="s">
        <v>33</v>
      </c>
      <c r="I58" s="9"/>
      <c r="J58" s="9"/>
      <c r="K58" s="30">
        <f t="shared" ref="K58:K62" si="14">G58+I58+J58</f>
        <v>8</v>
      </c>
      <c r="L58" s="10">
        <f t="shared" ref="L58:L62" si="15">K58/(C58*2)</f>
        <v>1</v>
      </c>
      <c r="M58" s="30">
        <v>41</v>
      </c>
      <c r="N58" s="30">
        <v>10</v>
      </c>
      <c r="O58" s="30" t="s">
        <v>96</v>
      </c>
      <c r="P58" s="30" t="s">
        <v>45</v>
      </c>
    </row>
    <row r="59" spans="1:16" ht="15" customHeight="1">
      <c r="A59" s="31" t="s">
        <v>46</v>
      </c>
      <c r="B59" s="11" t="s">
        <v>97</v>
      </c>
      <c r="C59" s="31">
        <v>4</v>
      </c>
      <c r="D59" s="31">
        <v>2</v>
      </c>
      <c r="E59" s="31">
        <v>2</v>
      </c>
      <c r="F59" s="31">
        <v>0</v>
      </c>
      <c r="G59" s="31">
        <v>4</v>
      </c>
      <c r="H59" s="31" t="s">
        <v>22</v>
      </c>
      <c r="I59" s="12"/>
      <c r="J59" s="12"/>
      <c r="K59" s="31">
        <f t="shared" si="14"/>
        <v>4</v>
      </c>
      <c r="L59" s="13">
        <f t="shared" si="15"/>
        <v>0.5</v>
      </c>
      <c r="M59" s="31">
        <v>23</v>
      </c>
      <c r="N59" s="31">
        <v>21</v>
      </c>
      <c r="O59" s="31" t="s">
        <v>62</v>
      </c>
      <c r="P59" s="31" t="s">
        <v>69</v>
      </c>
    </row>
    <row r="60" spans="1:16" ht="15" customHeight="1">
      <c r="A60" s="35" t="s">
        <v>49</v>
      </c>
      <c r="B60" s="14" t="s">
        <v>98</v>
      </c>
      <c r="C60" s="35">
        <v>4</v>
      </c>
      <c r="D60" s="35">
        <v>2</v>
      </c>
      <c r="E60" s="35">
        <v>2</v>
      </c>
      <c r="F60" s="35">
        <v>0</v>
      </c>
      <c r="G60" s="35">
        <v>4</v>
      </c>
      <c r="H60" s="35" t="s">
        <v>22</v>
      </c>
      <c r="I60" s="15"/>
      <c r="J60" s="15"/>
      <c r="K60" s="35">
        <f t="shared" si="14"/>
        <v>4</v>
      </c>
      <c r="L60" s="16">
        <f t="shared" si="15"/>
        <v>0.5</v>
      </c>
      <c r="M60" s="35">
        <v>22</v>
      </c>
      <c r="N60" s="35">
        <v>32</v>
      </c>
      <c r="O60" s="35" t="s">
        <v>38</v>
      </c>
      <c r="P60" s="35" t="s">
        <v>66</v>
      </c>
    </row>
    <row r="61" spans="1:16" ht="15" customHeight="1">
      <c r="A61" s="32">
        <v>4</v>
      </c>
      <c r="B61" s="3" t="s">
        <v>99</v>
      </c>
      <c r="C61" s="33">
        <v>4</v>
      </c>
      <c r="D61" s="33">
        <v>1</v>
      </c>
      <c r="E61" s="33">
        <v>3</v>
      </c>
      <c r="F61" s="33">
        <v>0</v>
      </c>
      <c r="G61" s="33">
        <v>2</v>
      </c>
      <c r="H61" s="33" t="s">
        <v>79</v>
      </c>
      <c r="I61" s="7"/>
      <c r="J61" s="7"/>
      <c r="K61" s="34">
        <f t="shared" si="14"/>
        <v>2</v>
      </c>
      <c r="L61" s="5">
        <f t="shared" si="15"/>
        <v>0.25</v>
      </c>
      <c r="M61" s="33">
        <v>8</v>
      </c>
      <c r="N61" s="33">
        <v>22</v>
      </c>
      <c r="O61" s="33" t="s">
        <v>100</v>
      </c>
      <c r="P61" s="33" t="s">
        <v>38</v>
      </c>
    </row>
    <row r="62" spans="1:16" ht="15" customHeight="1">
      <c r="A62" s="32">
        <v>5</v>
      </c>
      <c r="B62" s="3" t="s">
        <v>101</v>
      </c>
      <c r="C62" s="33">
        <v>4</v>
      </c>
      <c r="D62" s="33">
        <v>1</v>
      </c>
      <c r="E62" s="33">
        <v>3</v>
      </c>
      <c r="F62" s="33">
        <v>0</v>
      </c>
      <c r="G62" s="33">
        <v>2</v>
      </c>
      <c r="H62" s="33" t="s">
        <v>79</v>
      </c>
      <c r="I62" s="7"/>
      <c r="J62" s="7"/>
      <c r="K62" s="34">
        <f t="shared" si="14"/>
        <v>2</v>
      </c>
      <c r="L62" s="5">
        <f t="shared" si="15"/>
        <v>0.25</v>
      </c>
      <c r="M62" s="33">
        <v>21</v>
      </c>
      <c r="N62" s="33">
        <v>30</v>
      </c>
      <c r="O62" s="33" t="s">
        <v>69</v>
      </c>
      <c r="P62" s="33" t="s">
        <v>19</v>
      </c>
    </row>
    <row r="63" spans="1:16">
      <c r="A63" s="26" t="s">
        <v>102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</row>
    <row r="64" spans="1:16" ht="28.5">
      <c r="A64" s="4" t="s">
        <v>1</v>
      </c>
      <c r="B64" s="2" t="s">
        <v>2</v>
      </c>
      <c r="C64" s="4" t="s">
        <v>3</v>
      </c>
      <c r="D64" s="4" t="s">
        <v>4</v>
      </c>
      <c r="E64" s="4" t="s">
        <v>5</v>
      </c>
      <c r="F64" s="4" t="s">
        <v>6</v>
      </c>
      <c r="G64" s="4" t="s">
        <v>7</v>
      </c>
      <c r="H64" s="4" t="s">
        <v>8</v>
      </c>
      <c r="I64" s="4" t="s">
        <v>9</v>
      </c>
      <c r="J64" s="4" t="s">
        <v>10</v>
      </c>
      <c r="K64" s="4" t="s">
        <v>11</v>
      </c>
      <c r="L64" s="4" t="s">
        <v>12</v>
      </c>
      <c r="M64" s="4" t="s">
        <v>13</v>
      </c>
      <c r="N64" s="4" t="s">
        <v>14</v>
      </c>
      <c r="O64" s="4" t="s">
        <v>15</v>
      </c>
      <c r="P64" s="4" t="s">
        <v>16</v>
      </c>
    </row>
    <row r="65" spans="1:16" ht="15" customHeight="1">
      <c r="A65" s="30">
        <v>1</v>
      </c>
      <c r="B65" s="8" t="s">
        <v>103</v>
      </c>
      <c r="C65" s="30">
        <v>4</v>
      </c>
      <c r="D65" s="30">
        <v>4</v>
      </c>
      <c r="E65" s="30">
        <v>0</v>
      </c>
      <c r="F65" s="30">
        <v>0</v>
      </c>
      <c r="G65" s="30">
        <v>8</v>
      </c>
      <c r="H65" s="30" t="s">
        <v>33</v>
      </c>
      <c r="I65" s="9"/>
      <c r="J65" s="9"/>
      <c r="K65" s="30">
        <f t="shared" ref="K65:K68" si="16">G65+I65+J65</f>
        <v>8</v>
      </c>
      <c r="L65" s="10">
        <f t="shared" ref="L65:L68" si="17">K65/(C65*2)</f>
        <v>1</v>
      </c>
      <c r="M65" s="30">
        <v>33</v>
      </c>
      <c r="N65" s="30">
        <v>12</v>
      </c>
      <c r="O65" s="30" t="s">
        <v>104</v>
      </c>
      <c r="P65" s="30" t="s">
        <v>20</v>
      </c>
    </row>
    <row r="66" spans="1:16" ht="15" customHeight="1">
      <c r="A66" s="31">
        <v>2</v>
      </c>
      <c r="B66" s="11" t="s">
        <v>105</v>
      </c>
      <c r="C66" s="31">
        <v>4</v>
      </c>
      <c r="D66" s="31">
        <v>2</v>
      </c>
      <c r="E66" s="31">
        <v>2</v>
      </c>
      <c r="F66" s="31">
        <v>0</v>
      </c>
      <c r="G66" s="31">
        <v>4</v>
      </c>
      <c r="H66" s="31" t="s">
        <v>22</v>
      </c>
      <c r="I66" s="12"/>
      <c r="J66" s="12"/>
      <c r="K66" s="31">
        <f t="shared" si="16"/>
        <v>4</v>
      </c>
      <c r="L66" s="13">
        <f t="shared" si="17"/>
        <v>0.5</v>
      </c>
      <c r="M66" s="31">
        <v>16</v>
      </c>
      <c r="N66" s="31">
        <v>19</v>
      </c>
      <c r="O66" s="31" t="s">
        <v>63</v>
      </c>
      <c r="P66" s="31" t="s">
        <v>26</v>
      </c>
    </row>
    <row r="67" spans="1:16" ht="15" customHeight="1">
      <c r="A67" s="35">
        <v>3</v>
      </c>
      <c r="B67" s="14" t="s">
        <v>106</v>
      </c>
      <c r="C67" s="35">
        <v>4</v>
      </c>
      <c r="D67" s="35">
        <v>2</v>
      </c>
      <c r="E67" s="35">
        <v>2</v>
      </c>
      <c r="F67" s="35">
        <v>0</v>
      </c>
      <c r="G67" s="35">
        <v>4</v>
      </c>
      <c r="H67" s="35" t="s">
        <v>22</v>
      </c>
      <c r="I67" s="15"/>
      <c r="J67" s="15"/>
      <c r="K67" s="35">
        <f t="shared" si="16"/>
        <v>4</v>
      </c>
      <c r="L67" s="16">
        <f t="shared" si="17"/>
        <v>0.5</v>
      </c>
      <c r="M67" s="35">
        <v>22</v>
      </c>
      <c r="N67" s="35">
        <v>20</v>
      </c>
      <c r="O67" s="35" t="s">
        <v>38</v>
      </c>
      <c r="P67" s="35" t="s">
        <v>29</v>
      </c>
    </row>
    <row r="68" spans="1:16" ht="15" customHeight="1">
      <c r="A68" s="32">
        <v>4</v>
      </c>
      <c r="B68" s="3" t="s">
        <v>107</v>
      </c>
      <c r="C68" s="33">
        <v>4</v>
      </c>
      <c r="D68" s="33">
        <v>1</v>
      </c>
      <c r="E68" s="33">
        <v>3</v>
      </c>
      <c r="F68" s="33">
        <v>0</v>
      </c>
      <c r="G68" s="33">
        <v>2</v>
      </c>
      <c r="H68" s="33" t="s">
        <v>79</v>
      </c>
      <c r="I68" s="7"/>
      <c r="J68" s="7"/>
      <c r="K68" s="34">
        <f t="shared" si="16"/>
        <v>2</v>
      </c>
      <c r="L68" s="5">
        <f t="shared" si="17"/>
        <v>0.25</v>
      </c>
      <c r="M68" s="33">
        <v>12</v>
      </c>
      <c r="N68" s="33">
        <v>24</v>
      </c>
      <c r="O68" s="33" t="s">
        <v>20</v>
      </c>
      <c r="P68" s="33" t="s">
        <v>34</v>
      </c>
    </row>
    <row r="69" spans="1:16" ht="15" customHeight="1">
      <c r="A69" s="32">
        <v>5</v>
      </c>
      <c r="B69" s="3" t="s">
        <v>108</v>
      </c>
      <c r="C69" s="33">
        <v>4</v>
      </c>
      <c r="D69" s="33">
        <v>1</v>
      </c>
      <c r="E69" s="33">
        <v>3</v>
      </c>
      <c r="F69" s="33">
        <v>0</v>
      </c>
      <c r="G69" s="33">
        <v>2</v>
      </c>
      <c r="H69" s="33" t="s">
        <v>79</v>
      </c>
      <c r="I69" s="7"/>
      <c r="J69" s="7">
        <v>-2</v>
      </c>
      <c r="K69" s="34">
        <f>G69+I69+J69</f>
        <v>0</v>
      </c>
      <c r="L69" s="5">
        <f>K69/(C69*2)</f>
        <v>0</v>
      </c>
      <c r="M69" s="33">
        <v>10</v>
      </c>
      <c r="N69" s="33">
        <v>18</v>
      </c>
      <c r="O69" s="33" t="s">
        <v>45</v>
      </c>
      <c r="P69" s="33" t="s">
        <v>23</v>
      </c>
    </row>
    <row r="70" spans="1:16" ht="15" customHeight="1">
      <c r="A70" s="20" t="s">
        <v>109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</row>
    <row r="71" spans="1:16">
      <c r="A71" s="26" t="s">
        <v>110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</row>
    <row r="72" spans="1:16" ht="28.5">
      <c r="A72" s="4" t="s">
        <v>1</v>
      </c>
      <c r="B72" s="2" t="s">
        <v>2</v>
      </c>
      <c r="C72" s="4" t="s">
        <v>3</v>
      </c>
      <c r="D72" s="4" t="s">
        <v>4</v>
      </c>
      <c r="E72" s="4" t="s">
        <v>5</v>
      </c>
      <c r="F72" s="4" t="s">
        <v>6</v>
      </c>
      <c r="G72" s="4" t="s">
        <v>7</v>
      </c>
      <c r="H72" s="4" t="s">
        <v>8</v>
      </c>
      <c r="I72" s="4" t="s">
        <v>9</v>
      </c>
      <c r="J72" s="4" t="s">
        <v>10</v>
      </c>
      <c r="K72" s="4" t="s">
        <v>11</v>
      </c>
      <c r="L72" s="4" t="s">
        <v>12</v>
      </c>
      <c r="M72" s="4" t="s">
        <v>13</v>
      </c>
      <c r="N72" s="4" t="s">
        <v>14</v>
      </c>
      <c r="O72" s="4" t="s">
        <v>15</v>
      </c>
      <c r="P72" s="4" t="s">
        <v>16</v>
      </c>
    </row>
    <row r="73" spans="1:16" ht="15" customHeight="1">
      <c r="A73" s="30">
        <v>1</v>
      </c>
      <c r="B73" s="8" t="s">
        <v>111</v>
      </c>
      <c r="C73" s="30">
        <v>4</v>
      </c>
      <c r="D73" s="30">
        <v>4</v>
      </c>
      <c r="E73" s="30">
        <v>0</v>
      </c>
      <c r="F73" s="30">
        <v>0</v>
      </c>
      <c r="G73" s="30">
        <v>8</v>
      </c>
      <c r="H73" s="30" t="s">
        <v>33</v>
      </c>
      <c r="I73" s="9"/>
      <c r="J73" s="9"/>
      <c r="K73" s="30">
        <f t="shared" ref="K73:K77" si="18">G73+I73+J73</f>
        <v>8</v>
      </c>
      <c r="L73" s="10">
        <f t="shared" ref="L73:L77" si="19">K73/(C73*2)</f>
        <v>1</v>
      </c>
      <c r="M73" s="30">
        <v>35</v>
      </c>
      <c r="N73" s="30">
        <v>10</v>
      </c>
      <c r="O73" s="30" t="s">
        <v>24</v>
      </c>
      <c r="P73" s="30" t="s">
        <v>45</v>
      </c>
    </row>
    <row r="74" spans="1:16" ht="15" customHeight="1">
      <c r="A74" s="31">
        <v>2</v>
      </c>
      <c r="B74" s="11" t="s">
        <v>112</v>
      </c>
      <c r="C74" s="31">
        <v>4</v>
      </c>
      <c r="D74" s="31">
        <v>3</v>
      </c>
      <c r="E74" s="31">
        <v>1</v>
      </c>
      <c r="F74" s="31">
        <v>0</v>
      </c>
      <c r="G74" s="31">
        <v>6</v>
      </c>
      <c r="H74" s="31" t="s">
        <v>61</v>
      </c>
      <c r="I74" s="12"/>
      <c r="J74" s="12"/>
      <c r="K74" s="31">
        <f t="shared" si="18"/>
        <v>6</v>
      </c>
      <c r="L74" s="13">
        <f t="shared" si="19"/>
        <v>0.75</v>
      </c>
      <c r="M74" s="31">
        <v>26</v>
      </c>
      <c r="N74" s="31">
        <v>15</v>
      </c>
      <c r="O74" s="31" t="s">
        <v>67</v>
      </c>
      <c r="P74" s="31" t="s">
        <v>113</v>
      </c>
    </row>
    <row r="75" spans="1:16" ht="15" customHeight="1">
      <c r="A75" s="32">
        <v>3</v>
      </c>
      <c r="B75" s="3" t="s">
        <v>114</v>
      </c>
      <c r="C75" s="33">
        <v>4</v>
      </c>
      <c r="D75" s="33">
        <v>1</v>
      </c>
      <c r="E75" s="33">
        <v>2</v>
      </c>
      <c r="F75" s="33">
        <v>1</v>
      </c>
      <c r="G75" s="33">
        <v>3</v>
      </c>
      <c r="H75" s="33" t="s">
        <v>28</v>
      </c>
      <c r="I75" s="7"/>
      <c r="J75" s="7"/>
      <c r="K75" s="34">
        <f t="shared" si="18"/>
        <v>3</v>
      </c>
      <c r="L75" s="5">
        <f t="shared" si="19"/>
        <v>0.375</v>
      </c>
      <c r="M75" s="33">
        <v>18</v>
      </c>
      <c r="N75" s="33">
        <v>26</v>
      </c>
      <c r="O75" s="33" t="s">
        <v>23</v>
      </c>
      <c r="P75" s="33" t="s">
        <v>67</v>
      </c>
    </row>
    <row r="76" spans="1:16" ht="15" customHeight="1">
      <c r="A76" s="32">
        <v>4</v>
      </c>
      <c r="B76" s="3" t="s">
        <v>115</v>
      </c>
      <c r="C76" s="33">
        <v>4</v>
      </c>
      <c r="D76" s="33">
        <v>1</v>
      </c>
      <c r="E76" s="33">
        <v>3</v>
      </c>
      <c r="F76" s="33">
        <v>0</v>
      </c>
      <c r="G76" s="33">
        <v>2</v>
      </c>
      <c r="H76" s="33" t="s">
        <v>79</v>
      </c>
      <c r="I76" s="7"/>
      <c r="J76" s="7"/>
      <c r="K76" s="34">
        <f t="shared" si="18"/>
        <v>2</v>
      </c>
      <c r="L76" s="5">
        <f t="shared" si="19"/>
        <v>0.25</v>
      </c>
      <c r="M76" s="33">
        <v>21</v>
      </c>
      <c r="N76" s="33">
        <v>35</v>
      </c>
      <c r="O76" s="33" t="s">
        <v>69</v>
      </c>
      <c r="P76" s="33" t="s">
        <v>24</v>
      </c>
    </row>
    <row r="77" spans="1:16" ht="15" customHeight="1">
      <c r="A77" s="32">
        <v>5</v>
      </c>
      <c r="B77" s="3" t="s">
        <v>116</v>
      </c>
      <c r="C77" s="33">
        <v>4</v>
      </c>
      <c r="D77" s="33">
        <v>0</v>
      </c>
      <c r="E77" s="33">
        <v>3</v>
      </c>
      <c r="F77" s="33">
        <v>1</v>
      </c>
      <c r="G77" s="33">
        <v>1</v>
      </c>
      <c r="H77" s="33" t="s">
        <v>40</v>
      </c>
      <c r="I77" s="7"/>
      <c r="J77" s="7"/>
      <c r="K77" s="34">
        <f t="shared" si="18"/>
        <v>1</v>
      </c>
      <c r="L77" s="5">
        <f t="shared" si="19"/>
        <v>0.125</v>
      </c>
      <c r="M77" s="33">
        <v>15</v>
      </c>
      <c r="N77" s="33">
        <v>29</v>
      </c>
      <c r="O77" s="33" t="s">
        <v>113</v>
      </c>
      <c r="P77" s="33" t="s">
        <v>54</v>
      </c>
    </row>
    <row r="78" spans="1:16">
      <c r="A78" s="26" t="s">
        <v>117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</row>
    <row r="79" spans="1:16" ht="28.5">
      <c r="A79" s="4" t="s">
        <v>1</v>
      </c>
      <c r="B79" s="2" t="s">
        <v>2</v>
      </c>
      <c r="C79" s="4" t="s">
        <v>3</v>
      </c>
      <c r="D79" s="4" t="s">
        <v>4</v>
      </c>
      <c r="E79" s="4" t="s">
        <v>5</v>
      </c>
      <c r="F79" s="4" t="s">
        <v>6</v>
      </c>
      <c r="G79" s="4" t="s">
        <v>7</v>
      </c>
      <c r="H79" s="4" t="s">
        <v>8</v>
      </c>
      <c r="I79" s="4" t="s">
        <v>9</v>
      </c>
      <c r="J79" s="4" t="s">
        <v>10</v>
      </c>
      <c r="K79" s="4" t="s">
        <v>11</v>
      </c>
      <c r="L79" s="4" t="s">
        <v>12</v>
      </c>
      <c r="M79" s="4" t="s">
        <v>13</v>
      </c>
      <c r="N79" s="4" t="s">
        <v>14</v>
      </c>
      <c r="O79" s="4" t="s">
        <v>15</v>
      </c>
      <c r="P79" s="4" t="s">
        <v>16</v>
      </c>
    </row>
    <row r="80" spans="1:16" ht="15" customHeight="1">
      <c r="A80" s="30">
        <v>1</v>
      </c>
      <c r="B80" s="8" t="s">
        <v>118</v>
      </c>
      <c r="C80" s="30">
        <v>4</v>
      </c>
      <c r="D80" s="30">
        <v>2</v>
      </c>
      <c r="E80" s="30">
        <v>0</v>
      </c>
      <c r="F80" s="30">
        <v>2</v>
      </c>
      <c r="G80" s="30">
        <v>6</v>
      </c>
      <c r="H80" s="30" t="s">
        <v>61</v>
      </c>
      <c r="I80" s="9"/>
      <c r="J80" s="9"/>
      <c r="K80" s="30">
        <f t="shared" ref="K80:K83" si="20">G80+I80+J80</f>
        <v>6</v>
      </c>
      <c r="L80" s="10">
        <f t="shared" ref="L80:L83" si="21">K80/(C80*2)</f>
        <v>0.75</v>
      </c>
      <c r="M80" s="30">
        <v>38</v>
      </c>
      <c r="N80" s="30">
        <v>12</v>
      </c>
      <c r="O80" s="30" t="s">
        <v>119</v>
      </c>
      <c r="P80" s="30" t="s">
        <v>20</v>
      </c>
    </row>
    <row r="81" spans="1:16" ht="15" customHeight="1">
      <c r="A81" s="31" t="s">
        <v>46</v>
      </c>
      <c r="B81" s="11" t="s">
        <v>120</v>
      </c>
      <c r="C81" s="31">
        <v>4</v>
      </c>
      <c r="D81" s="31">
        <v>2</v>
      </c>
      <c r="E81" s="31">
        <v>1</v>
      </c>
      <c r="F81" s="31">
        <v>1</v>
      </c>
      <c r="G81" s="31">
        <v>5</v>
      </c>
      <c r="H81" s="31" t="s">
        <v>18</v>
      </c>
      <c r="I81" s="12"/>
      <c r="J81" s="12"/>
      <c r="K81" s="31">
        <f t="shared" si="20"/>
        <v>5</v>
      </c>
      <c r="L81" s="13">
        <f t="shared" si="21"/>
        <v>0.625</v>
      </c>
      <c r="M81" s="31">
        <v>27</v>
      </c>
      <c r="N81" s="31">
        <v>24</v>
      </c>
      <c r="O81" s="31" t="s">
        <v>48</v>
      </c>
      <c r="P81" s="31" t="s">
        <v>34</v>
      </c>
    </row>
    <row r="82" spans="1:16" ht="15" customHeight="1">
      <c r="A82" s="32" t="s">
        <v>49</v>
      </c>
      <c r="B82" s="3" t="s">
        <v>121</v>
      </c>
      <c r="C82" s="33">
        <v>4</v>
      </c>
      <c r="D82" s="33">
        <v>2</v>
      </c>
      <c r="E82" s="33">
        <v>1</v>
      </c>
      <c r="F82" s="33">
        <v>1</v>
      </c>
      <c r="G82" s="33">
        <v>5</v>
      </c>
      <c r="H82" s="33" t="s">
        <v>18</v>
      </c>
      <c r="I82" s="7"/>
      <c r="J82" s="7"/>
      <c r="K82" s="34">
        <f t="shared" si="20"/>
        <v>5</v>
      </c>
      <c r="L82" s="5">
        <f t="shared" si="21"/>
        <v>0.625</v>
      </c>
      <c r="M82" s="33">
        <v>20</v>
      </c>
      <c r="N82" s="33">
        <v>12</v>
      </c>
      <c r="O82" s="33" t="s">
        <v>29</v>
      </c>
      <c r="P82" s="33" t="s">
        <v>20</v>
      </c>
    </row>
    <row r="83" spans="1:16" ht="15" customHeight="1">
      <c r="A83" s="32">
        <v>4</v>
      </c>
      <c r="B83" s="3" t="s">
        <v>122</v>
      </c>
      <c r="C83" s="33">
        <v>4</v>
      </c>
      <c r="D83" s="33">
        <v>0</v>
      </c>
      <c r="E83" s="33">
        <v>4</v>
      </c>
      <c r="F83" s="33">
        <v>0</v>
      </c>
      <c r="G83" s="33">
        <v>0</v>
      </c>
      <c r="H83" s="33" t="s">
        <v>56</v>
      </c>
      <c r="I83" s="7"/>
      <c r="J83" s="7"/>
      <c r="K83" s="34">
        <f t="shared" si="20"/>
        <v>0</v>
      </c>
      <c r="L83" s="5">
        <f t="shared" si="21"/>
        <v>0</v>
      </c>
      <c r="M83" s="33">
        <v>8</v>
      </c>
      <c r="N83" s="33">
        <v>45</v>
      </c>
      <c r="O83" s="33" t="s">
        <v>100</v>
      </c>
      <c r="P83" s="33" t="s">
        <v>57</v>
      </c>
    </row>
    <row r="84" spans="1:16" ht="15" customHeight="1">
      <c r="A84" s="20" t="s">
        <v>123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</row>
    <row r="85" spans="1:16" ht="15" customHeight="1">
      <c r="A85" s="26" t="s">
        <v>124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</row>
    <row r="86" spans="1:16" ht="28.5">
      <c r="A86" s="4" t="s">
        <v>1</v>
      </c>
      <c r="B86" s="2" t="s">
        <v>2</v>
      </c>
      <c r="C86" s="4" t="s">
        <v>3</v>
      </c>
      <c r="D86" s="4" t="s">
        <v>4</v>
      </c>
      <c r="E86" s="4" t="s">
        <v>5</v>
      </c>
      <c r="F86" s="4" t="s">
        <v>6</v>
      </c>
      <c r="G86" s="4" t="s">
        <v>7</v>
      </c>
      <c r="H86" s="4" t="s">
        <v>8</v>
      </c>
      <c r="I86" s="4" t="s">
        <v>9</v>
      </c>
      <c r="J86" s="4" t="s">
        <v>10</v>
      </c>
      <c r="K86" s="4" t="s">
        <v>11</v>
      </c>
      <c r="L86" s="4" t="s">
        <v>12</v>
      </c>
      <c r="M86" s="4" t="s">
        <v>13</v>
      </c>
      <c r="N86" s="4" t="s">
        <v>14</v>
      </c>
      <c r="O86" s="4" t="s">
        <v>15</v>
      </c>
      <c r="P86" s="4" t="s">
        <v>16</v>
      </c>
    </row>
    <row r="87" spans="1:16" ht="15" customHeight="1">
      <c r="A87" s="30" t="s">
        <v>73</v>
      </c>
      <c r="B87" s="8" t="s">
        <v>95</v>
      </c>
      <c r="C87" s="30">
        <v>4</v>
      </c>
      <c r="D87" s="30">
        <v>4</v>
      </c>
      <c r="E87" s="30">
        <v>0</v>
      </c>
      <c r="F87" s="30">
        <v>0</v>
      </c>
      <c r="G87" s="30">
        <v>8</v>
      </c>
      <c r="H87" s="30" t="s">
        <v>33</v>
      </c>
      <c r="I87" s="9"/>
      <c r="J87" s="9"/>
      <c r="K87" s="30">
        <v>8</v>
      </c>
      <c r="L87" s="10">
        <v>1</v>
      </c>
      <c r="M87" s="30">
        <v>41</v>
      </c>
      <c r="N87" s="30">
        <v>10</v>
      </c>
      <c r="O87" s="30" t="s">
        <v>96</v>
      </c>
      <c r="P87" s="30" t="s">
        <v>45</v>
      </c>
    </row>
    <row r="88" spans="1:16" ht="15" customHeight="1">
      <c r="A88" s="30" t="s">
        <v>46</v>
      </c>
      <c r="B88" s="8" t="s">
        <v>111</v>
      </c>
      <c r="C88" s="30">
        <v>4</v>
      </c>
      <c r="D88" s="30">
        <v>4</v>
      </c>
      <c r="E88" s="30">
        <v>0</v>
      </c>
      <c r="F88" s="30">
        <v>0</v>
      </c>
      <c r="G88" s="30">
        <v>8</v>
      </c>
      <c r="H88" s="30" t="s">
        <v>33</v>
      </c>
      <c r="I88" s="9"/>
      <c r="J88" s="9"/>
      <c r="K88" s="30">
        <v>8</v>
      </c>
      <c r="L88" s="10">
        <v>1</v>
      </c>
      <c r="M88" s="30">
        <v>35</v>
      </c>
      <c r="N88" s="30">
        <v>10</v>
      </c>
      <c r="O88" s="30" t="s">
        <v>24</v>
      </c>
      <c r="P88" s="30" t="s">
        <v>45</v>
      </c>
    </row>
    <row r="89" spans="1:16" ht="15" customHeight="1">
      <c r="A89" s="30" t="s">
        <v>49</v>
      </c>
      <c r="B89" s="8" t="s">
        <v>103</v>
      </c>
      <c r="C89" s="30">
        <v>4</v>
      </c>
      <c r="D89" s="30">
        <v>4</v>
      </c>
      <c r="E89" s="30">
        <v>0</v>
      </c>
      <c r="F89" s="30">
        <v>0</v>
      </c>
      <c r="G89" s="30">
        <v>8</v>
      </c>
      <c r="H89" s="30" t="s">
        <v>33</v>
      </c>
      <c r="I89" s="9"/>
      <c r="J89" s="9"/>
      <c r="K89" s="30">
        <v>8</v>
      </c>
      <c r="L89" s="10">
        <v>1</v>
      </c>
      <c r="M89" s="30">
        <v>33</v>
      </c>
      <c r="N89" s="30">
        <v>12</v>
      </c>
      <c r="O89" s="30" t="s">
        <v>104</v>
      </c>
      <c r="P89" s="30" t="s">
        <v>20</v>
      </c>
    </row>
    <row r="90" spans="1:16" ht="15" customHeight="1">
      <c r="A90" s="30">
        <v>4</v>
      </c>
      <c r="B90" s="8" t="s">
        <v>118</v>
      </c>
      <c r="C90" s="30">
        <v>4</v>
      </c>
      <c r="D90" s="30">
        <v>2</v>
      </c>
      <c r="E90" s="30">
        <v>0</v>
      </c>
      <c r="F90" s="30">
        <v>2</v>
      </c>
      <c r="G90" s="30">
        <v>6</v>
      </c>
      <c r="H90" s="30" t="s">
        <v>61</v>
      </c>
      <c r="I90" s="9"/>
      <c r="J90" s="9"/>
      <c r="K90" s="30">
        <v>6</v>
      </c>
      <c r="L90" s="10">
        <v>0.75</v>
      </c>
      <c r="M90" s="30">
        <v>38</v>
      </c>
      <c r="N90" s="30">
        <v>12</v>
      </c>
      <c r="O90" s="30" t="s">
        <v>119</v>
      </c>
      <c r="P90" s="30" t="s">
        <v>20</v>
      </c>
    </row>
    <row r="91" spans="1:16" ht="15" customHeight="1">
      <c r="A91" s="31">
        <v>5</v>
      </c>
      <c r="B91" s="11" t="s">
        <v>112</v>
      </c>
      <c r="C91" s="31">
        <v>4</v>
      </c>
      <c r="D91" s="31">
        <v>3</v>
      </c>
      <c r="E91" s="31">
        <v>1</v>
      </c>
      <c r="F91" s="31">
        <v>0</v>
      </c>
      <c r="G91" s="31">
        <v>6</v>
      </c>
      <c r="H91" s="31" t="s">
        <v>61</v>
      </c>
      <c r="I91" s="12"/>
      <c r="J91" s="12"/>
      <c r="K91" s="31">
        <v>6</v>
      </c>
      <c r="L91" s="13">
        <v>0.75</v>
      </c>
      <c r="M91" s="31">
        <v>26</v>
      </c>
      <c r="N91" s="31">
        <v>15</v>
      </c>
      <c r="O91" s="31" t="s">
        <v>67</v>
      </c>
      <c r="P91" s="31" t="s">
        <v>113</v>
      </c>
    </row>
    <row r="92" spans="1:16" ht="15" customHeight="1">
      <c r="A92" s="31">
        <v>6</v>
      </c>
      <c r="B92" s="11" t="s">
        <v>120</v>
      </c>
      <c r="C92" s="31">
        <v>4</v>
      </c>
      <c r="D92" s="31">
        <v>2</v>
      </c>
      <c r="E92" s="31">
        <v>1</v>
      </c>
      <c r="F92" s="31">
        <v>1</v>
      </c>
      <c r="G92" s="31">
        <v>5</v>
      </c>
      <c r="H92" s="31" t="s">
        <v>18</v>
      </c>
      <c r="I92" s="12"/>
      <c r="J92" s="12"/>
      <c r="K92" s="31">
        <v>5</v>
      </c>
      <c r="L92" s="13">
        <v>0.625</v>
      </c>
      <c r="M92" s="31">
        <v>27</v>
      </c>
      <c r="N92" s="31">
        <v>24</v>
      </c>
      <c r="O92" s="31" t="s">
        <v>48</v>
      </c>
      <c r="P92" s="31" t="s">
        <v>34</v>
      </c>
    </row>
    <row r="93" spans="1:16" ht="15" customHeight="1">
      <c r="A93" s="31" t="s">
        <v>125</v>
      </c>
      <c r="B93" s="11" t="s">
        <v>105</v>
      </c>
      <c r="C93" s="31">
        <v>4</v>
      </c>
      <c r="D93" s="31">
        <v>2</v>
      </c>
      <c r="E93" s="31">
        <v>2</v>
      </c>
      <c r="F93" s="31">
        <v>0</v>
      </c>
      <c r="G93" s="31">
        <v>4</v>
      </c>
      <c r="H93" s="31" t="s">
        <v>22</v>
      </c>
      <c r="I93" s="12"/>
      <c r="J93" s="12"/>
      <c r="K93" s="31">
        <v>4</v>
      </c>
      <c r="L93" s="13">
        <v>0.5</v>
      </c>
      <c r="M93" s="31">
        <v>16</v>
      </c>
      <c r="N93" s="31">
        <v>19</v>
      </c>
      <c r="O93" s="31" t="s">
        <v>63</v>
      </c>
      <c r="P93" s="31" t="s">
        <v>26</v>
      </c>
    </row>
    <row r="94" spans="1:16" ht="15" customHeight="1">
      <c r="A94" s="31" t="s">
        <v>126</v>
      </c>
      <c r="B94" s="11" t="s">
        <v>97</v>
      </c>
      <c r="C94" s="31">
        <v>4</v>
      </c>
      <c r="D94" s="31">
        <v>2</v>
      </c>
      <c r="E94" s="31">
        <v>2</v>
      </c>
      <c r="F94" s="31">
        <v>0</v>
      </c>
      <c r="G94" s="31">
        <v>4</v>
      </c>
      <c r="H94" s="31" t="s">
        <v>22</v>
      </c>
      <c r="I94" s="12"/>
      <c r="J94" s="12"/>
      <c r="K94" s="31">
        <v>4</v>
      </c>
      <c r="L94" s="13">
        <v>0.5</v>
      </c>
      <c r="M94" s="31">
        <v>23</v>
      </c>
      <c r="N94" s="31">
        <v>21</v>
      </c>
      <c r="O94" s="31" t="s">
        <v>62</v>
      </c>
      <c r="P94" s="31" t="s">
        <v>69</v>
      </c>
    </row>
    <row r="95" spans="1:16" ht="15" customHeight="1">
      <c r="A95" s="35" t="s">
        <v>86</v>
      </c>
      <c r="B95" s="14" t="s">
        <v>106</v>
      </c>
      <c r="C95" s="35">
        <v>4</v>
      </c>
      <c r="D95" s="35">
        <v>2</v>
      </c>
      <c r="E95" s="35">
        <v>2</v>
      </c>
      <c r="F95" s="35">
        <v>0</v>
      </c>
      <c r="G95" s="35">
        <v>4</v>
      </c>
      <c r="H95" s="35" t="s">
        <v>22</v>
      </c>
      <c r="I95" s="15"/>
      <c r="J95" s="15"/>
      <c r="K95" s="35">
        <v>4</v>
      </c>
      <c r="L95" s="16">
        <v>0.5</v>
      </c>
      <c r="M95" s="35">
        <v>22</v>
      </c>
      <c r="N95" s="35">
        <v>20</v>
      </c>
      <c r="O95" s="35" t="s">
        <v>38</v>
      </c>
      <c r="P95" s="35" t="s">
        <v>29</v>
      </c>
    </row>
    <row r="96" spans="1:16" ht="15" customHeight="1">
      <c r="A96" s="35" t="s">
        <v>87</v>
      </c>
      <c r="B96" s="14" t="s">
        <v>98</v>
      </c>
      <c r="C96" s="35">
        <v>4</v>
      </c>
      <c r="D96" s="35">
        <v>2</v>
      </c>
      <c r="E96" s="35">
        <v>2</v>
      </c>
      <c r="F96" s="35">
        <v>0</v>
      </c>
      <c r="G96" s="35">
        <v>4</v>
      </c>
      <c r="H96" s="35" t="s">
        <v>22</v>
      </c>
      <c r="I96" s="15"/>
      <c r="J96" s="15"/>
      <c r="K96" s="35">
        <v>4</v>
      </c>
      <c r="L96" s="16">
        <v>0.5</v>
      </c>
      <c r="M96" s="35">
        <v>22</v>
      </c>
      <c r="N96" s="35">
        <v>32</v>
      </c>
      <c r="O96" s="35" t="s">
        <v>38</v>
      </c>
      <c r="P96" s="35" t="s">
        <v>66</v>
      </c>
    </row>
    <row r="97" spans="1:16" ht="15" customHeight="1">
      <c r="A97" s="20" t="s">
        <v>127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</row>
    <row r="98" spans="1:16" ht="15" customHeight="1">
      <c r="A98" s="20" t="s">
        <v>128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</row>
    <row r="99" spans="1:16" ht="15" customHeight="1">
      <c r="A99" s="20" t="s">
        <v>129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</row>
    <row r="100" spans="1:16">
      <c r="A100" s="26" t="s">
        <v>130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</row>
    <row r="101" spans="1:16" ht="28.5">
      <c r="A101" s="4" t="s">
        <v>1</v>
      </c>
      <c r="B101" s="2" t="s">
        <v>2</v>
      </c>
      <c r="C101" s="4" t="s">
        <v>3</v>
      </c>
      <c r="D101" s="4" t="s">
        <v>4</v>
      </c>
      <c r="E101" s="4" t="s">
        <v>5</v>
      </c>
      <c r="F101" s="4" t="s">
        <v>6</v>
      </c>
      <c r="G101" s="4" t="s">
        <v>7</v>
      </c>
      <c r="H101" s="4" t="s">
        <v>8</v>
      </c>
      <c r="I101" s="4" t="s">
        <v>9</v>
      </c>
      <c r="J101" s="4" t="s">
        <v>10</v>
      </c>
      <c r="K101" s="4" t="s">
        <v>11</v>
      </c>
      <c r="L101" s="4" t="s">
        <v>12</v>
      </c>
      <c r="M101" s="4" t="s">
        <v>13</v>
      </c>
      <c r="N101" s="4" t="s">
        <v>14</v>
      </c>
      <c r="O101" s="4" t="s">
        <v>15</v>
      </c>
      <c r="P101" s="4" t="s">
        <v>16</v>
      </c>
    </row>
    <row r="102" spans="1:16" ht="15" customHeight="1">
      <c r="A102" s="30" t="s">
        <v>73</v>
      </c>
      <c r="B102" s="8" t="s">
        <v>131</v>
      </c>
      <c r="C102" s="30">
        <v>4</v>
      </c>
      <c r="D102" s="30">
        <v>3</v>
      </c>
      <c r="E102" s="30">
        <v>1</v>
      </c>
      <c r="F102" s="30">
        <v>0</v>
      </c>
      <c r="G102" s="30">
        <v>6</v>
      </c>
      <c r="H102" s="30" t="s">
        <v>61</v>
      </c>
      <c r="I102" s="30"/>
      <c r="J102" s="9"/>
      <c r="K102" s="30">
        <f t="shared" ref="K102:K107" si="22">G102+I102+J102</f>
        <v>6</v>
      </c>
      <c r="L102" s="10">
        <f t="shared" ref="L102:L107" si="23">K102/(C102*2)</f>
        <v>0.75</v>
      </c>
      <c r="M102" s="30">
        <v>35</v>
      </c>
      <c r="N102" s="30">
        <v>11</v>
      </c>
      <c r="O102" s="30" t="s">
        <v>24</v>
      </c>
      <c r="P102" s="30" t="s">
        <v>132</v>
      </c>
    </row>
    <row r="103" spans="1:16" ht="15" customHeight="1">
      <c r="A103" s="31" t="s">
        <v>46</v>
      </c>
      <c r="B103" s="11" t="s">
        <v>133</v>
      </c>
      <c r="C103" s="31">
        <v>4</v>
      </c>
      <c r="D103" s="31">
        <v>3</v>
      </c>
      <c r="E103" s="31">
        <v>1</v>
      </c>
      <c r="F103" s="31">
        <v>0</v>
      </c>
      <c r="G103" s="31">
        <v>6</v>
      </c>
      <c r="H103" s="31" t="s">
        <v>61</v>
      </c>
      <c r="I103" s="31"/>
      <c r="J103" s="12"/>
      <c r="K103" s="31">
        <f t="shared" si="22"/>
        <v>6</v>
      </c>
      <c r="L103" s="13">
        <f t="shared" si="23"/>
        <v>0.75</v>
      </c>
      <c r="M103" s="31">
        <v>22</v>
      </c>
      <c r="N103" s="31">
        <v>23</v>
      </c>
      <c r="O103" s="31" t="s">
        <v>38</v>
      </c>
      <c r="P103" s="31" t="s">
        <v>62</v>
      </c>
    </row>
    <row r="104" spans="1:16" ht="15" customHeight="1">
      <c r="A104" s="35">
        <v>3</v>
      </c>
      <c r="B104" s="14" t="s">
        <v>134</v>
      </c>
      <c r="C104" s="35">
        <v>4</v>
      </c>
      <c r="D104" s="35">
        <v>3</v>
      </c>
      <c r="E104" s="35">
        <v>1</v>
      </c>
      <c r="F104" s="35">
        <v>0</v>
      </c>
      <c r="G104" s="35">
        <v>6</v>
      </c>
      <c r="H104" s="35" t="s">
        <v>61</v>
      </c>
      <c r="I104" s="35"/>
      <c r="J104" s="15">
        <v>-2</v>
      </c>
      <c r="K104" s="35">
        <f t="shared" si="22"/>
        <v>4</v>
      </c>
      <c r="L104" s="16">
        <f t="shared" si="23"/>
        <v>0.5</v>
      </c>
      <c r="M104" s="35">
        <v>23</v>
      </c>
      <c r="N104" s="35">
        <v>21</v>
      </c>
      <c r="O104" s="35" t="s">
        <v>62</v>
      </c>
      <c r="P104" s="35" t="s">
        <v>69</v>
      </c>
    </row>
    <row r="105" spans="1:16" ht="15" customHeight="1">
      <c r="A105" s="32">
        <v>4</v>
      </c>
      <c r="B105" s="3" t="s">
        <v>135</v>
      </c>
      <c r="C105" s="33">
        <v>4</v>
      </c>
      <c r="D105" s="33">
        <v>2</v>
      </c>
      <c r="E105" s="33">
        <v>2</v>
      </c>
      <c r="F105" s="33">
        <v>0</v>
      </c>
      <c r="G105" s="33">
        <v>4</v>
      </c>
      <c r="H105" s="33" t="s">
        <v>22</v>
      </c>
      <c r="I105" s="33"/>
      <c r="J105" s="7"/>
      <c r="K105" s="34">
        <f t="shared" si="22"/>
        <v>4</v>
      </c>
      <c r="L105" s="5">
        <f t="shared" si="23"/>
        <v>0.5</v>
      </c>
      <c r="M105" s="33">
        <v>26</v>
      </c>
      <c r="N105" s="33">
        <v>20</v>
      </c>
      <c r="O105" s="33" t="s">
        <v>67</v>
      </c>
      <c r="P105" s="33" t="s">
        <v>29</v>
      </c>
    </row>
    <row r="106" spans="1:16" ht="15" customHeight="1">
      <c r="A106" s="32">
        <v>5</v>
      </c>
      <c r="B106" s="3" t="s">
        <v>136</v>
      </c>
      <c r="C106" s="33">
        <v>4</v>
      </c>
      <c r="D106" s="33">
        <v>1</v>
      </c>
      <c r="E106" s="33">
        <v>3</v>
      </c>
      <c r="F106" s="33">
        <v>0</v>
      </c>
      <c r="G106" s="33">
        <v>2</v>
      </c>
      <c r="H106" s="33" t="s">
        <v>79</v>
      </c>
      <c r="I106" s="33"/>
      <c r="J106" s="7"/>
      <c r="K106" s="34">
        <f t="shared" si="22"/>
        <v>2</v>
      </c>
      <c r="L106" s="5">
        <f t="shared" si="23"/>
        <v>0.25</v>
      </c>
      <c r="M106" s="33">
        <v>20</v>
      </c>
      <c r="N106" s="33">
        <v>31</v>
      </c>
      <c r="O106" s="33" t="s">
        <v>29</v>
      </c>
      <c r="P106" s="33" t="s">
        <v>41</v>
      </c>
    </row>
    <row r="107" spans="1:16" ht="15" customHeight="1">
      <c r="A107" s="32">
        <v>6</v>
      </c>
      <c r="B107" s="3" t="s">
        <v>137</v>
      </c>
      <c r="C107" s="33">
        <v>4</v>
      </c>
      <c r="D107" s="33">
        <v>0</v>
      </c>
      <c r="E107" s="33">
        <v>4</v>
      </c>
      <c r="F107" s="33">
        <v>0</v>
      </c>
      <c r="G107" s="33">
        <v>0</v>
      </c>
      <c r="H107" s="33" t="s">
        <v>56</v>
      </c>
      <c r="I107" s="33"/>
      <c r="J107" s="7"/>
      <c r="K107" s="34">
        <f t="shared" si="22"/>
        <v>0</v>
      </c>
      <c r="L107" s="5">
        <f t="shared" si="23"/>
        <v>0</v>
      </c>
      <c r="M107" s="33">
        <v>19</v>
      </c>
      <c r="N107" s="33">
        <v>39</v>
      </c>
      <c r="O107" s="33" t="s">
        <v>26</v>
      </c>
      <c r="P107" s="33" t="s">
        <v>138</v>
      </c>
    </row>
    <row r="108" spans="1:16" ht="15" customHeight="1">
      <c r="A108" s="20" t="s">
        <v>139</v>
      </c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2"/>
    </row>
    <row r="109" spans="1:16" ht="15" customHeight="1">
      <c r="A109" s="20" t="s">
        <v>140</v>
      </c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2"/>
    </row>
    <row r="110" spans="1:16">
      <c r="A110" s="26" t="s">
        <v>141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</row>
    <row r="111" spans="1:16" ht="28.5">
      <c r="A111" s="4" t="s">
        <v>1</v>
      </c>
      <c r="B111" s="2" t="s">
        <v>2</v>
      </c>
      <c r="C111" s="4" t="s">
        <v>3</v>
      </c>
      <c r="D111" s="4" t="s">
        <v>4</v>
      </c>
      <c r="E111" s="4" t="s">
        <v>5</v>
      </c>
      <c r="F111" s="4" t="s">
        <v>6</v>
      </c>
      <c r="G111" s="4" t="s">
        <v>7</v>
      </c>
      <c r="H111" s="4" t="s">
        <v>8</v>
      </c>
      <c r="I111" s="4" t="s">
        <v>9</v>
      </c>
      <c r="J111" s="4" t="s">
        <v>10</v>
      </c>
      <c r="K111" s="4" t="s">
        <v>11</v>
      </c>
      <c r="L111" s="4" t="s">
        <v>12</v>
      </c>
      <c r="M111" s="4" t="s">
        <v>13</v>
      </c>
      <c r="N111" s="4" t="s">
        <v>14</v>
      </c>
      <c r="O111" s="4" t="s">
        <v>15</v>
      </c>
      <c r="P111" s="4" t="s">
        <v>16</v>
      </c>
    </row>
    <row r="112" spans="1:16" ht="15" customHeight="1">
      <c r="A112" s="30">
        <v>1</v>
      </c>
      <c r="B112" s="8" t="s">
        <v>142</v>
      </c>
      <c r="C112" s="30">
        <v>4</v>
      </c>
      <c r="D112" s="30">
        <v>4</v>
      </c>
      <c r="E112" s="30">
        <v>0</v>
      </c>
      <c r="F112" s="30">
        <v>0</v>
      </c>
      <c r="G112" s="30">
        <v>8</v>
      </c>
      <c r="H112" s="30" t="s">
        <v>33</v>
      </c>
      <c r="I112" s="30"/>
      <c r="J112" s="9"/>
      <c r="K112" s="30">
        <f t="shared" ref="K112:K117" si="24">G112+I112+J112</f>
        <v>8</v>
      </c>
      <c r="L112" s="10">
        <f t="shared" ref="L112:L117" si="25">K112/(C112*2)</f>
        <v>1</v>
      </c>
      <c r="M112" s="30">
        <v>33</v>
      </c>
      <c r="N112" s="30">
        <v>12</v>
      </c>
      <c r="O112" s="30" t="s">
        <v>104</v>
      </c>
      <c r="P112" s="30" t="s">
        <v>20</v>
      </c>
    </row>
    <row r="113" spans="1:16" ht="15" customHeight="1">
      <c r="A113" s="31">
        <v>2</v>
      </c>
      <c r="B113" s="11" t="s">
        <v>143</v>
      </c>
      <c r="C113" s="31">
        <v>4</v>
      </c>
      <c r="D113" s="31">
        <v>3</v>
      </c>
      <c r="E113" s="31">
        <v>0</v>
      </c>
      <c r="F113" s="31">
        <v>1</v>
      </c>
      <c r="G113" s="31">
        <v>7</v>
      </c>
      <c r="H113" s="31" t="s">
        <v>144</v>
      </c>
      <c r="I113" s="31"/>
      <c r="J113" s="12"/>
      <c r="K113" s="31">
        <f t="shared" si="24"/>
        <v>7</v>
      </c>
      <c r="L113" s="13">
        <f t="shared" si="25"/>
        <v>0.875</v>
      </c>
      <c r="M113" s="31">
        <v>30</v>
      </c>
      <c r="N113" s="31">
        <v>12</v>
      </c>
      <c r="O113" s="31" t="s">
        <v>19</v>
      </c>
      <c r="P113" s="31" t="s">
        <v>20</v>
      </c>
    </row>
    <row r="114" spans="1:16" ht="15" customHeight="1">
      <c r="A114" s="35">
        <v>3</v>
      </c>
      <c r="B114" s="14" t="s">
        <v>145</v>
      </c>
      <c r="C114" s="35">
        <v>4</v>
      </c>
      <c r="D114" s="35">
        <v>2</v>
      </c>
      <c r="E114" s="35">
        <v>2</v>
      </c>
      <c r="F114" s="35">
        <v>0</v>
      </c>
      <c r="G114" s="35">
        <v>4</v>
      </c>
      <c r="H114" s="35" t="s">
        <v>22</v>
      </c>
      <c r="I114" s="35"/>
      <c r="J114" s="15"/>
      <c r="K114" s="35">
        <f t="shared" si="24"/>
        <v>4</v>
      </c>
      <c r="L114" s="16">
        <f t="shared" si="25"/>
        <v>0.5</v>
      </c>
      <c r="M114" s="35">
        <v>20</v>
      </c>
      <c r="N114" s="35">
        <v>28</v>
      </c>
      <c r="O114" s="35" t="s">
        <v>29</v>
      </c>
      <c r="P114" s="35" t="s">
        <v>51</v>
      </c>
    </row>
    <row r="115" spans="1:16" ht="15" customHeight="1">
      <c r="A115" s="32">
        <v>4</v>
      </c>
      <c r="B115" s="3" t="s">
        <v>146</v>
      </c>
      <c r="C115" s="33">
        <v>4</v>
      </c>
      <c r="D115" s="33">
        <v>1</v>
      </c>
      <c r="E115" s="33">
        <v>2</v>
      </c>
      <c r="F115" s="33">
        <v>1</v>
      </c>
      <c r="G115" s="33">
        <v>3</v>
      </c>
      <c r="H115" s="33" t="s">
        <v>28</v>
      </c>
      <c r="I115" s="33"/>
      <c r="J115" s="7"/>
      <c r="K115" s="34">
        <f t="shared" si="24"/>
        <v>3</v>
      </c>
      <c r="L115" s="5">
        <f t="shared" si="25"/>
        <v>0.375</v>
      </c>
      <c r="M115" s="33">
        <v>21</v>
      </c>
      <c r="N115" s="33">
        <v>23</v>
      </c>
      <c r="O115" s="33" t="s">
        <v>69</v>
      </c>
      <c r="P115" s="33" t="s">
        <v>62</v>
      </c>
    </row>
    <row r="116" spans="1:16" ht="15" customHeight="1">
      <c r="A116" s="32">
        <v>5</v>
      </c>
      <c r="B116" s="3" t="s">
        <v>147</v>
      </c>
      <c r="C116" s="33">
        <v>4</v>
      </c>
      <c r="D116" s="33">
        <v>0</v>
      </c>
      <c r="E116" s="33">
        <v>3</v>
      </c>
      <c r="F116" s="33">
        <v>1</v>
      </c>
      <c r="G116" s="33">
        <v>1</v>
      </c>
      <c r="H116" s="33" t="s">
        <v>40</v>
      </c>
      <c r="I116" s="33"/>
      <c r="J116" s="7"/>
      <c r="K116" s="34">
        <f t="shared" si="24"/>
        <v>1</v>
      </c>
      <c r="L116" s="5">
        <f t="shared" si="25"/>
        <v>0.125</v>
      </c>
      <c r="M116" s="33">
        <v>22</v>
      </c>
      <c r="N116" s="33">
        <v>31</v>
      </c>
      <c r="O116" s="33" t="s">
        <v>38</v>
      </c>
      <c r="P116" s="33" t="s">
        <v>41</v>
      </c>
    </row>
    <row r="117" spans="1:16" ht="15" customHeight="1">
      <c r="A117" s="32">
        <v>6</v>
      </c>
      <c r="B117" s="3" t="s">
        <v>148</v>
      </c>
      <c r="C117" s="33">
        <v>4</v>
      </c>
      <c r="D117" s="33">
        <v>0</v>
      </c>
      <c r="E117" s="33">
        <v>3</v>
      </c>
      <c r="F117" s="33">
        <v>1</v>
      </c>
      <c r="G117" s="33">
        <v>1</v>
      </c>
      <c r="H117" s="33" t="s">
        <v>40</v>
      </c>
      <c r="I117" s="33"/>
      <c r="J117" s="7"/>
      <c r="K117" s="34">
        <f t="shared" si="24"/>
        <v>1</v>
      </c>
      <c r="L117" s="5">
        <f t="shared" si="25"/>
        <v>0.125</v>
      </c>
      <c r="M117" s="33">
        <v>16</v>
      </c>
      <c r="N117" s="33">
        <v>36</v>
      </c>
      <c r="O117" s="33" t="s">
        <v>63</v>
      </c>
      <c r="P117" s="33" t="s">
        <v>149</v>
      </c>
    </row>
    <row r="118" spans="1:16" ht="15" customHeight="1">
      <c r="A118" s="26" t="s">
        <v>150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</row>
    <row r="119" spans="1:16" ht="28.5">
      <c r="A119" s="4" t="s">
        <v>1</v>
      </c>
      <c r="B119" s="2" t="s">
        <v>2</v>
      </c>
      <c r="C119" s="4" t="s">
        <v>3</v>
      </c>
      <c r="D119" s="4" t="s">
        <v>4</v>
      </c>
      <c r="E119" s="4" t="s">
        <v>5</v>
      </c>
      <c r="F119" s="4" t="s">
        <v>6</v>
      </c>
      <c r="G119" s="4" t="s">
        <v>7</v>
      </c>
      <c r="H119" s="4" t="s">
        <v>8</v>
      </c>
      <c r="I119" s="4" t="s">
        <v>9</v>
      </c>
      <c r="J119" s="4" t="s">
        <v>10</v>
      </c>
      <c r="K119" s="4" t="s">
        <v>11</v>
      </c>
      <c r="L119" s="4" t="s">
        <v>12</v>
      </c>
      <c r="M119" s="4" t="s">
        <v>13</v>
      </c>
      <c r="N119" s="4" t="s">
        <v>14</v>
      </c>
      <c r="O119" s="4" t="s">
        <v>15</v>
      </c>
      <c r="P119" s="4" t="s">
        <v>16</v>
      </c>
    </row>
    <row r="120" spans="1:16" ht="15" customHeight="1">
      <c r="A120" s="30">
        <v>1</v>
      </c>
      <c r="B120" s="8" t="s">
        <v>142</v>
      </c>
      <c r="C120" s="30">
        <v>4</v>
      </c>
      <c r="D120" s="30">
        <v>4</v>
      </c>
      <c r="E120" s="30">
        <v>0</v>
      </c>
      <c r="F120" s="30">
        <v>0</v>
      </c>
      <c r="G120" s="30">
        <v>8</v>
      </c>
      <c r="H120" s="30" t="s">
        <v>33</v>
      </c>
      <c r="I120" s="30"/>
      <c r="J120" s="9"/>
      <c r="K120" s="30">
        <f t="shared" ref="K120:K125" si="26">G120+I120+J120</f>
        <v>8</v>
      </c>
      <c r="L120" s="10">
        <f t="shared" ref="L120:L125" si="27">K120/(C120*2)</f>
        <v>1</v>
      </c>
      <c r="M120" s="30">
        <v>33</v>
      </c>
      <c r="N120" s="30">
        <v>12</v>
      </c>
      <c r="O120" s="30" t="s">
        <v>104</v>
      </c>
      <c r="P120" s="30" t="s">
        <v>20</v>
      </c>
    </row>
    <row r="121" spans="1:16" ht="15" customHeight="1">
      <c r="A121" s="30">
        <v>2</v>
      </c>
      <c r="B121" s="8" t="s">
        <v>131</v>
      </c>
      <c r="C121" s="30">
        <v>4</v>
      </c>
      <c r="D121" s="30">
        <v>3</v>
      </c>
      <c r="E121" s="30">
        <v>1</v>
      </c>
      <c r="F121" s="30">
        <v>0</v>
      </c>
      <c r="G121" s="30">
        <v>6</v>
      </c>
      <c r="H121" s="30" t="s">
        <v>61</v>
      </c>
      <c r="I121" s="30"/>
      <c r="J121" s="9"/>
      <c r="K121" s="30">
        <f t="shared" si="26"/>
        <v>6</v>
      </c>
      <c r="L121" s="10">
        <f t="shared" si="27"/>
        <v>0.75</v>
      </c>
      <c r="M121" s="30">
        <v>35</v>
      </c>
      <c r="N121" s="30">
        <v>11</v>
      </c>
      <c r="O121" s="30" t="s">
        <v>24</v>
      </c>
      <c r="P121" s="30" t="s">
        <v>132</v>
      </c>
    </row>
    <row r="122" spans="1:16" ht="15" customHeight="1">
      <c r="A122" s="31">
        <v>3</v>
      </c>
      <c r="B122" s="11" t="s">
        <v>143</v>
      </c>
      <c r="C122" s="31">
        <v>4</v>
      </c>
      <c r="D122" s="31">
        <v>3</v>
      </c>
      <c r="E122" s="31">
        <v>0</v>
      </c>
      <c r="F122" s="31">
        <v>1</v>
      </c>
      <c r="G122" s="31">
        <v>7</v>
      </c>
      <c r="H122" s="31" t="s">
        <v>144</v>
      </c>
      <c r="I122" s="31"/>
      <c r="J122" s="12"/>
      <c r="K122" s="31">
        <f t="shared" si="26"/>
        <v>7</v>
      </c>
      <c r="L122" s="13">
        <f t="shared" si="27"/>
        <v>0.875</v>
      </c>
      <c r="M122" s="31">
        <v>30</v>
      </c>
      <c r="N122" s="31">
        <v>12</v>
      </c>
      <c r="O122" s="31" t="s">
        <v>19</v>
      </c>
      <c r="P122" s="31" t="s">
        <v>20</v>
      </c>
    </row>
    <row r="123" spans="1:16" ht="15" customHeight="1">
      <c r="A123" s="31">
        <v>4</v>
      </c>
      <c r="B123" s="11" t="s">
        <v>133</v>
      </c>
      <c r="C123" s="31">
        <v>4</v>
      </c>
      <c r="D123" s="31">
        <v>3</v>
      </c>
      <c r="E123" s="31">
        <v>1</v>
      </c>
      <c r="F123" s="31">
        <v>0</v>
      </c>
      <c r="G123" s="31">
        <v>6</v>
      </c>
      <c r="H123" s="31" t="s">
        <v>61</v>
      </c>
      <c r="I123" s="31"/>
      <c r="J123" s="12"/>
      <c r="K123" s="31">
        <f t="shared" si="26"/>
        <v>6</v>
      </c>
      <c r="L123" s="13">
        <f t="shared" si="27"/>
        <v>0.75</v>
      </c>
      <c r="M123" s="31">
        <v>22</v>
      </c>
      <c r="N123" s="31">
        <v>23</v>
      </c>
      <c r="O123" s="31" t="s">
        <v>38</v>
      </c>
      <c r="P123" s="31" t="s">
        <v>62</v>
      </c>
    </row>
    <row r="124" spans="1:16" ht="15" customHeight="1">
      <c r="A124" s="35">
        <v>5</v>
      </c>
      <c r="B124" s="14" t="s">
        <v>134</v>
      </c>
      <c r="C124" s="35">
        <v>4</v>
      </c>
      <c r="D124" s="35">
        <v>3</v>
      </c>
      <c r="E124" s="35">
        <v>1</v>
      </c>
      <c r="F124" s="35">
        <v>0</v>
      </c>
      <c r="G124" s="35">
        <v>6</v>
      </c>
      <c r="H124" s="35" t="s">
        <v>61</v>
      </c>
      <c r="I124" s="35"/>
      <c r="J124" s="15">
        <v>-2</v>
      </c>
      <c r="K124" s="35">
        <f t="shared" si="26"/>
        <v>4</v>
      </c>
      <c r="L124" s="16">
        <f t="shared" si="27"/>
        <v>0.5</v>
      </c>
      <c r="M124" s="35">
        <v>23</v>
      </c>
      <c r="N124" s="35">
        <v>21</v>
      </c>
      <c r="O124" s="35" t="s">
        <v>62</v>
      </c>
      <c r="P124" s="35" t="s">
        <v>69</v>
      </c>
    </row>
    <row r="125" spans="1:16" ht="15" customHeight="1">
      <c r="A125" s="35">
        <v>6</v>
      </c>
      <c r="B125" s="14" t="s">
        <v>145</v>
      </c>
      <c r="C125" s="35">
        <v>4</v>
      </c>
      <c r="D125" s="35">
        <v>2</v>
      </c>
      <c r="E125" s="35">
        <v>2</v>
      </c>
      <c r="F125" s="35">
        <v>0</v>
      </c>
      <c r="G125" s="35">
        <v>4</v>
      </c>
      <c r="H125" s="35" t="s">
        <v>22</v>
      </c>
      <c r="I125" s="35"/>
      <c r="J125" s="15"/>
      <c r="K125" s="35">
        <f t="shared" si="26"/>
        <v>4</v>
      </c>
      <c r="L125" s="16">
        <f t="shared" si="27"/>
        <v>0.5</v>
      </c>
      <c r="M125" s="35">
        <v>20</v>
      </c>
      <c r="N125" s="35">
        <v>28</v>
      </c>
      <c r="O125" s="35" t="s">
        <v>29</v>
      </c>
      <c r="P125" s="35" t="s">
        <v>51</v>
      </c>
    </row>
    <row r="126" spans="1:16">
      <c r="A126" s="26" t="s">
        <v>151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</row>
    <row r="127" spans="1:16" ht="28.5">
      <c r="A127" s="4" t="s">
        <v>1</v>
      </c>
      <c r="B127" s="2" t="s">
        <v>2</v>
      </c>
      <c r="C127" s="4" t="s">
        <v>3</v>
      </c>
      <c r="D127" s="4" t="s">
        <v>4</v>
      </c>
      <c r="E127" s="4" t="s">
        <v>5</v>
      </c>
      <c r="F127" s="4" t="s">
        <v>6</v>
      </c>
      <c r="G127" s="4" t="s">
        <v>7</v>
      </c>
      <c r="H127" s="4" t="s">
        <v>8</v>
      </c>
      <c r="I127" s="4" t="s">
        <v>9</v>
      </c>
      <c r="J127" s="4" t="s">
        <v>10</v>
      </c>
      <c r="K127" s="4" t="s">
        <v>11</v>
      </c>
      <c r="L127" s="4" t="s">
        <v>12</v>
      </c>
      <c r="M127" s="4" t="s">
        <v>13</v>
      </c>
      <c r="N127" s="4" t="s">
        <v>14</v>
      </c>
      <c r="O127" s="4" t="s">
        <v>15</v>
      </c>
      <c r="P127" s="4" t="s">
        <v>16</v>
      </c>
    </row>
    <row r="128" spans="1:16" ht="15" customHeight="1">
      <c r="A128" s="30">
        <v>1</v>
      </c>
      <c r="B128" s="8" t="s">
        <v>152</v>
      </c>
      <c r="C128" s="30">
        <v>4</v>
      </c>
      <c r="D128" s="30">
        <v>4</v>
      </c>
      <c r="E128" s="30">
        <v>0</v>
      </c>
      <c r="F128" s="30">
        <v>0</v>
      </c>
      <c r="G128" s="30">
        <v>8</v>
      </c>
      <c r="H128" s="30" t="s">
        <v>33</v>
      </c>
      <c r="I128" s="30"/>
      <c r="J128" s="9"/>
      <c r="K128" s="30">
        <f t="shared" ref="K128:K131" si="28">G128+I128+J128</f>
        <v>8</v>
      </c>
      <c r="L128" s="10">
        <f t="shared" ref="L128:L131" si="29">K128/(C128*2)</f>
        <v>1</v>
      </c>
      <c r="M128" s="30">
        <v>39</v>
      </c>
      <c r="N128" s="30">
        <v>8</v>
      </c>
      <c r="O128" s="30" t="s">
        <v>138</v>
      </c>
      <c r="P128" s="30" t="s">
        <v>100</v>
      </c>
    </row>
    <row r="129" spans="1:16" ht="15" customHeight="1">
      <c r="A129" s="31">
        <v>2</v>
      </c>
      <c r="B129" s="11" t="s">
        <v>153</v>
      </c>
      <c r="C129" s="31">
        <v>4</v>
      </c>
      <c r="D129" s="31">
        <v>2</v>
      </c>
      <c r="E129" s="31">
        <v>2</v>
      </c>
      <c r="F129" s="31">
        <v>0</v>
      </c>
      <c r="G129" s="31">
        <v>4</v>
      </c>
      <c r="H129" s="31" t="s">
        <v>22</v>
      </c>
      <c r="I129" s="31"/>
      <c r="J129" s="12"/>
      <c r="K129" s="31">
        <f t="shared" si="28"/>
        <v>4</v>
      </c>
      <c r="L129" s="13">
        <f t="shared" si="29"/>
        <v>0.5</v>
      </c>
      <c r="M129" s="31">
        <v>30</v>
      </c>
      <c r="N129" s="31">
        <v>29</v>
      </c>
      <c r="O129" s="31" t="s">
        <v>19</v>
      </c>
      <c r="P129" s="31" t="s">
        <v>54</v>
      </c>
    </row>
    <row r="130" spans="1:16" ht="15" customHeight="1">
      <c r="A130" s="32">
        <v>3</v>
      </c>
      <c r="B130" s="3" t="s">
        <v>154</v>
      </c>
      <c r="C130" s="33">
        <v>4</v>
      </c>
      <c r="D130" s="33">
        <v>1</v>
      </c>
      <c r="E130" s="33">
        <v>3</v>
      </c>
      <c r="F130" s="33">
        <v>0</v>
      </c>
      <c r="G130" s="33">
        <v>2</v>
      </c>
      <c r="H130" s="33" t="s">
        <v>79</v>
      </c>
      <c r="I130" s="33"/>
      <c r="J130" s="7"/>
      <c r="K130" s="34">
        <f t="shared" si="28"/>
        <v>2</v>
      </c>
      <c r="L130" s="5">
        <f t="shared" si="29"/>
        <v>0.25</v>
      </c>
      <c r="M130" s="33">
        <v>16</v>
      </c>
      <c r="N130" s="33">
        <v>39</v>
      </c>
      <c r="O130" s="33" t="s">
        <v>63</v>
      </c>
      <c r="P130" s="33" t="s">
        <v>138</v>
      </c>
    </row>
    <row r="131" spans="1:16" ht="15" customHeight="1">
      <c r="A131" s="32">
        <v>4</v>
      </c>
      <c r="B131" s="3" t="s">
        <v>155</v>
      </c>
      <c r="C131" s="33">
        <v>4</v>
      </c>
      <c r="D131" s="33">
        <v>1</v>
      </c>
      <c r="E131" s="33">
        <v>3</v>
      </c>
      <c r="F131" s="33">
        <v>0</v>
      </c>
      <c r="G131" s="33">
        <v>2</v>
      </c>
      <c r="H131" s="33" t="s">
        <v>79</v>
      </c>
      <c r="I131" s="33"/>
      <c r="J131" s="7"/>
      <c r="K131" s="34">
        <f t="shared" si="28"/>
        <v>2</v>
      </c>
      <c r="L131" s="5">
        <f t="shared" si="29"/>
        <v>0.25</v>
      </c>
      <c r="M131" s="33">
        <v>21</v>
      </c>
      <c r="N131" s="33">
        <v>30</v>
      </c>
      <c r="O131" s="33" t="s">
        <v>69</v>
      </c>
      <c r="P131" s="33" t="s">
        <v>19</v>
      </c>
    </row>
  </sheetData>
  <mergeCells count="30">
    <mergeCell ref="A110:P110"/>
    <mergeCell ref="A126:P126"/>
    <mergeCell ref="A56:P56"/>
    <mergeCell ref="A63:P63"/>
    <mergeCell ref="A78:P78"/>
    <mergeCell ref="A71:P71"/>
    <mergeCell ref="A99:P99"/>
    <mergeCell ref="A118:P118"/>
    <mergeCell ref="A108:P108"/>
    <mergeCell ref="A109:P109"/>
    <mergeCell ref="A100:P100"/>
    <mergeCell ref="A98:P98"/>
    <mergeCell ref="A37:P37"/>
    <mergeCell ref="A29:P29"/>
    <mergeCell ref="A7:P7"/>
    <mergeCell ref="A21:P21"/>
    <mergeCell ref="A55:P55"/>
    <mergeCell ref="A53:P53"/>
    <mergeCell ref="A54:P54"/>
    <mergeCell ref="A52:P52"/>
    <mergeCell ref="A38:P38"/>
    <mergeCell ref="A30:P30"/>
    <mergeCell ref="A22:P22"/>
    <mergeCell ref="A14:P14"/>
    <mergeCell ref="A8:P8"/>
    <mergeCell ref="A1:P1"/>
    <mergeCell ref="A85:P85"/>
    <mergeCell ref="A97:P97"/>
    <mergeCell ref="A84:P84"/>
    <mergeCell ref="A70:P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4D07-F632-4F23-A335-5AB327BCB932}">
  <dimension ref="A1:P129"/>
  <sheetViews>
    <sheetView zoomScale="85" zoomScaleNormal="85" workbookViewId="0">
      <selection activeCell="K5" sqref="K5:L5"/>
    </sheetView>
  </sheetViews>
  <sheetFormatPr defaultColWidth="11.42578125" defaultRowHeight="15"/>
  <cols>
    <col min="1" max="1" width="7.42578125" style="1" customWidth="1"/>
    <col min="2" max="2" width="47.85546875" bestFit="1" customWidth="1"/>
    <col min="3" max="6" width="6.140625" style="1" customWidth="1"/>
    <col min="7" max="7" width="7.28515625" style="1" customWidth="1"/>
    <col min="8" max="8" width="8" style="1" customWidth="1"/>
    <col min="9" max="12" width="11.42578125" style="1"/>
    <col min="13" max="14" width="6" style="1" customWidth="1"/>
    <col min="15" max="16" width="7.140625" style="1" customWidth="1"/>
  </cols>
  <sheetData>
    <row r="1" spans="1:16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8.5">
      <c r="A2" s="4" t="s">
        <v>1</v>
      </c>
      <c r="B2" s="2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pans="1:16" ht="15" customHeight="1">
      <c r="A3" s="30">
        <v>1</v>
      </c>
      <c r="B3" s="8" t="s">
        <v>156</v>
      </c>
      <c r="C3" s="30">
        <v>4</v>
      </c>
      <c r="D3" s="30">
        <v>4</v>
      </c>
      <c r="E3" s="30">
        <v>0</v>
      </c>
      <c r="F3" s="30">
        <v>0</v>
      </c>
      <c r="G3" s="30">
        <v>8</v>
      </c>
      <c r="H3" s="30" t="s">
        <v>33</v>
      </c>
      <c r="I3" s="9"/>
      <c r="J3" s="9"/>
      <c r="K3" s="30">
        <f t="shared" ref="K3:K7" si="0">G3+I3+J3</f>
        <v>8</v>
      </c>
      <c r="L3" s="10">
        <f t="shared" ref="L3:L7" si="1">K3/(C3*2)</f>
        <v>1</v>
      </c>
      <c r="M3" s="30">
        <v>46</v>
      </c>
      <c r="N3" s="30">
        <v>14</v>
      </c>
      <c r="O3" s="30" t="s">
        <v>157</v>
      </c>
      <c r="P3" s="30" t="s">
        <v>35</v>
      </c>
    </row>
    <row r="4" spans="1:16" ht="15" customHeight="1">
      <c r="A4" s="31">
        <v>2</v>
      </c>
      <c r="B4" s="11" t="s">
        <v>158</v>
      </c>
      <c r="C4" s="31">
        <v>4</v>
      </c>
      <c r="D4" s="31">
        <v>3</v>
      </c>
      <c r="E4" s="31">
        <v>1</v>
      </c>
      <c r="F4" s="31">
        <v>0</v>
      </c>
      <c r="G4" s="31">
        <v>6</v>
      </c>
      <c r="H4" s="31" t="s">
        <v>61</v>
      </c>
      <c r="I4" s="12"/>
      <c r="J4" s="12"/>
      <c r="K4" s="31">
        <f t="shared" si="0"/>
        <v>6</v>
      </c>
      <c r="L4" s="13">
        <f t="shared" si="1"/>
        <v>0.75</v>
      </c>
      <c r="M4" s="31">
        <v>27</v>
      </c>
      <c r="N4" s="31">
        <v>19</v>
      </c>
      <c r="O4" s="31" t="s">
        <v>48</v>
      </c>
      <c r="P4" s="31" t="s">
        <v>26</v>
      </c>
    </row>
    <row r="5" spans="1:16" ht="15" customHeight="1">
      <c r="A5" s="32" t="s">
        <v>49</v>
      </c>
      <c r="B5" s="3" t="s">
        <v>159</v>
      </c>
      <c r="C5" s="33">
        <v>4</v>
      </c>
      <c r="D5" s="33">
        <v>1</v>
      </c>
      <c r="E5" s="33">
        <v>2</v>
      </c>
      <c r="F5" s="33">
        <v>1</v>
      </c>
      <c r="G5" s="33">
        <v>3</v>
      </c>
      <c r="H5" s="33" t="s">
        <v>28</v>
      </c>
      <c r="I5" s="7"/>
      <c r="J5" s="7"/>
      <c r="K5" s="34">
        <f t="shared" si="0"/>
        <v>3</v>
      </c>
      <c r="L5" s="5">
        <f t="shared" si="1"/>
        <v>0.375</v>
      </c>
      <c r="M5" s="33">
        <v>34</v>
      </c>
      <c r="N5" s="33">
        <v>31</v>
      </c>
      <c r="O5" s="33" t="s">
        <v>160</v>
      </c>
      <c r="P5" s="33" t="s">
        <v>41</v>
      </c>
    </row>
    <row r="6" spans="1:16" ht="15" customHeight="1">
      <c r="A6" s="32">
        <v>4</v>
      </c>
      <c r="B6" s="3" t="s">
        <v>161</v>
      </c>
      <c r="C6" s="33">
        <v>4</v>
      </c>
      <c r="D6" s="33">
        <v>1</v>
      </c>
      <c r="E6" s="33">
        <v>2</v>
      </c>
      <c r="F6" s="33">
        <v>1</v>
      </c>
      <c r="G6" s="33">
        <v>3</v>
      </c>
      <c r="H6" s="33" t="s">
        <v>28</v>
      </c>
      <c r="I6" s="7"/>
      <c r="J6" s="7"/>
      <c r="K6" s="34">
        <f t="shared" si="0"/>
        <v>3</v>
      </c>
      <c r="L6" s="5">
        <f t="shared" si="1"/>
        <v>0.375</v>
      </c>
      <c r="M6" s="33">
        <v>28</v>
      </c>
      <c r="N6" s="33">
        <v>49</v>
      </c>
      <c r="O6" s="33" t="s">
        <v>51</v>
      </c>
      <c r="P6" s="33" t="s">
        <v>162</v>
      </c>
    </row>
    <row r="7" spans="1:16" ht="15" customHeight="1">
      <c r="A7" s="32">
        <v>5</v>
      </c>
      <c r="B7" s="3" t="s">
        <v>163</v>
      </c>
      <c r="C7" s="33">
        <v>4</v>
      </c>
      <c r="D7" s="33">
        <v>0</v>
      </c>
      <c r="E7" s="33">
        <v>4</v>
      </c>
      <c r="F7" s="33">
        <v>0</v>
      </c>
      <c r="G7" s="33">
        <v>0</v>
      </c>
      <c r="H7" s="33" t="s">
        <v>56</v>
      </c>
      <c r="I7" s="7"/>
      <c r="J7" s="7">
        <v>-1</v>
      </c>
      <c r="K7" s="34">
        <f t="shared" si="0"/>
        <v>-1</v>
      </c>
      <c r="L7" s="5">
        <f t="shared" si="1"/>
        <v>-0.125</v>
      </c>
      <c r="M7" s="33">
        <v>14</v>
      </c>
      <c r="N7" s="33">
        <v>36</v>
      </c>
      <c r="O7" s="33" t="s">
        <v>35</v>
      </c>
      <c r="P7" s="33" t="s">
        <v>149</v>
      </c>
    </row>
    <row r="8" spans="1:16" ht="15" customHeight="1">
      <c r="A8" s="20" t="s">
        <v>164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</row>
    <row r="9" spans="1:16">
      <c r="A9" s="26" t="s">
        <v>31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28.5">
      <c r="A10" s="4" t="s">
        <v>1</v>
      </c>
      <c r="B10" s="2" t="s">
        <v>2</v>
      </c>
      <c r="C10" s="4" t="s">
        <v>3</v>
      </c>
      <c r="D10" s="4" t="s">
        <v>4</v>
      </c>
      <c r="E10" s="4" t="s">
        <v>5</v>
      </c>
      <c r="F10" s="4" t="s">
        <v>6</v>
      </c>
      <c r="G10" s="4" t="s">
        <v>7</v>
      </c>
      <c r="H10" s="4" t="s">
        <v>8</v>
      </c>
      <c r="I10" s="4" t="s">
        <v>9</v>
      </c>
      <c r="J10" s="4" t="s">
        <v>10</v>
      </c>
      <c r="K10" s="4" t="s">
        <v>11</v>
      </c>
      <c r="L10" s="4" t="s">
        <v>12</v>
      </c>
      <c r="M10" s="4" t="s">
        <v>13</v>
      </c>
      <c r="N10" s="4" t="s">
        <v>14</v>
      </c>
      <c r="O10" s="4" t="s">
        <v>15</v>
      </c>
      <c r="P10" s="4" t="s">
        <v>16</v>
      </c>
    </row>
    <row r="11" spans="1:16" ht="15" customHeight="1">
      <c r="A11" s="30">
        <v>1</v>
      </c>
      <c r="B11" s="8" t="s">
        <v>165</v>
      </c>
      <c r="C11" s="30">
        <v>4</v>
      </c>
      <c r="D11" s="30">
        <v>3</v>
      </c>
      <c r="E11" s="30">
        <v>0</v>
      </c>
      <c r="F11" s="30">
        <v>1</v>
      </c>
      <c r="G11" s="30">
        <v>7</v>
      </c>
      <c r="H11" s="30" t="s">
        <v>144</v>
      </c>
      <c r="I11" s="9"/>
      <c r="J11" s="9"/>
      <c r="K11" s="30">
        <f t="shared" ref="K11:K15" si="2">G11+I11+J11</f>
        <v>7</v>
      </c>
      <c r="L11" s="10">
        <f t="shared" ref="L11:L15" si="3">K11/(C11*2)</f>
        <v>0.875</v>
      </c>
      <c r="M11" s="30">
        <v>40</v>
      </c>
      <c r="N11" s="30">
        <v>9</v>
      </c>
      <c r="O11" s="30" t="s">
        <v>166</v>
      </c>
      <c r="P11" s="30" t="s">
        <v>167</v>
      </c>
    </row>
    <row r="12" spans="1:16" ht="15" customHeight="1">
      <c r="A12" s="31">
        <v>2</v>
      </c>
      <c r="B12" s="11" t="s">
        <v>168</v>
      </c>
      <c r="C12" s="31">
        <v>4</v>
      </c>
      <c r="D12" s="31">
        <v>3</v>
      </c>
      <c r="E12" s="31">
        <v>0</v>
      </c>
      <c r="F12" s="31">
        <v>1</v>
      </c>
      <c r="G12" s="31">
        <v>7</v>
      </c>
      <c r="H12" s="31" t="s">
        <v>144</v>
      </c>
      <c r="I12" s="12"/>
      <c r="J12" s="12"/>
      <c r="K12" s="31">
        <f t="shared" si="2"/>
        <v>7</v>
      </c>
      <c r="L12" s="13">
        <f t="shared" si="3"/>
        <v>0.875</v>
      </c>
      <c r="M12" s="31">
        <v>25</v>
      </c>
      <c r="N12" s="31">
        <v>15</v>
      </c>
      <c r="O12" s="31" t="s">
        <v>76</v>
      </c>
      <c r="P12" s="31" t="s">
        <v>113</v>
      </c>
    </row>
    <row r="13" spans="1:16" ht="15" customHeight="1">
      <c r="A13" s="35" t="s">
        <v>49</v>
      </c>
      <c r="B13" s="14" t="s">
        <v>169</v>
      </c>
      <c r="C13" s="35">
        <v>4</v>
      </c>
      <c r="D13" s="35">
        <v>2</v>
      </c>
      <c r="E13" s="35">
        <v>2</v>
      </c>
      <c r="F13" s="35">
        <v>0</v>
      </c>
      <c r="G13" s="35">
        <v>4</v>
      </c>
      <c r="H13" s="35" t="s">
        <v>22</v>
      </c>
      <c r="I13" s="15"/>
      <c r="J13" s="15"/>
      <c r="K13" s="35">
        <f t="shared" si="2"/>
        <v>4</v>
      </c>
      <c r="L13" s="16">
        <f t="shared" si="3"/>
        <v>0.5</v>
      </c>
      <c r="M13" s="35">
        <v>25</v>
      </c>
      <c r="N13" s="35">
        <v>23</v>
      </c>
      <c r="O13" s="35" t="s">
        <v>76</v>
      </c>
      <c r="P13" s="35" t="s">
        <v>62</v>
      </c>
    </row>
    <row r="14" spans="1:16" ht="15" customHeight="1">
      <c r="A14" s="32">
        <v>4</v>
      </c>
      <c r="B14" s="3" t="s">
        <v>170</v>
      </c>
      <c r="C14" s="33">
        <v>4</v>
      </c>
      <c r="D14" s="33">
        <v>1</v>
      </c>
      <c r="E14" s="33">
        <v>3</v>
      </c>
      <c r="F14" s="33">
        <v>0</v>
      </c>
      <c r="G14" s="33">
        <v>2</v>
      </c>
      <c r="H14" s="33" t="s">
        <v>79</v>
      </c>
      <c r="I14" s="7"/>
      <c r="J14" s="7"/>
      <c r="K14" s="34">
        <f t="shared" si="2"/>
        <v>2</v>
      </c>
      <c r="L14" s="5">
        <f t="shared" si="3"/>
        <v>0.25</v>
      </c>
      <c r="M14" s="33">
        <v>29</v>
      </c>
      <c r="N14" s="33">
        <v>47</v>
      </c>
      <c r="O14" s="33" t="s">
        <v>54</v>
      </c>
      <c r="P14" s="33" t="s">
        <v>171</v>
      </c>
    </row>
    <row r="15" spans="1:16" ht="15" customHeight="1">
      <c r="A15" s="32">
        <v>5</v>
      </c>
      <c r="B15" s="3" t="s">
        <v>172</v>
      </c>
      <c r="C15" s="33">
        <v>4</v>
      </c>
      <c r="D15" s="33">
        <v>0</v>
      </c>
      <c r="E15" s="33">
        <v>4</v>
      </c>
      <c r="F15" s="33">
        <v>0</v>
      </c>
      <c r="G15" s="33">
        <v>0</v>
      </c>
      <c r="H15" s="33" t="s">
        <v>56</v>
      </c>
      <c r="I15" s="7"/>
      <c r="J15" s="7"/>
      <c r="K15" s="34">
        <f t="shared" si="2"/>
        <v>0</v>
      </c>
      <c r="L15" s="5">
        <f t="shared" si="3"/>
        <v>0</v>
      </c>
      <c r="M15" s="33">
        <v>12</v>
      </c>
      <c r="N15" s="33">
        <v>37</v>
      </c>
      <c r="O15" s="33" t="s">
        <v>20</v>
      </c>
      <c r="P15" s="33" t="s">
        <v>173</v>
      </c>
    </row>
    <row r="16" spans="1:16" ht="15" customHeight="1">
      <c r="A16" s="20" t="s">
        <v>164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</row>
    <row r="17" spans="1:16">
      <c r="A17" s="26" t="s">
        <v>42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ht="28.5">
      <c r="A18" s="4" t="s">
        <v>1</v>
      </c>
      <c r="B18" s="2" t="s">
        <v>2</v>
      </c>
      <c r="C18" s="4" t="s">
        <v>3</v>
      </c>
      <c r="D18" s="4" t="s">
        <v>4</v>
      </c>
      <c r="E18" s="4" t="s">
        <v>5</v>
      </c>
      <c r="F18" s="4" t="s">
        <v>6</v>
      </c>
      <c r="G18" s="4" t="s">
        <v>7</v>
      </c>
      <c r="H18" s="4" t="s">
        <v>8</v>
      </c>
      <c r="I18" s="4" t="s">
        <v>9</v>
      </c>
      <c r="J18" s="4" t="s">
        <v>10</v>
      </c>
      <c r="K18" s="4" t="s">
        <v>11</v>
      </c>
      <c r="L18" s="4" t="s">
        <v>12</v>
      </c>
      <c r="M18" s="4" t="s">
        <v>13</v>
      </c>
      <c r="N18" s="4" t="s">
        <v>14</v>
      </c>
      <c r="O18" s="4" t="s">
        <v>15</v>
      </c>
      <c r="P18" s="4" t="s">
        <v>16</v>
      </c>
    </row>
    <row r="19" spans="1:16" ht="15" customHeight="1">
      <c r="A19" s="30">
        <v>1</v>
      </c>
      <c r="B19" s="8" t="s">
        <v>174</v>
      </c>
      <c r="C19" s="30">
        <v>4</v>
      </c>
      <c r="D19" s="30">
        <v>4</v>
      </c>
      <c r="E19" s="30">
        <v>0</v>
      </c>
      <c r="F19" s="30">
        <v>0</v>
      </c>
      <c r="G19" s="30">
        <v>8</v>
      </c>
      <c r="H19" s="30" t="s">
        <v>33</v>
      </c>
      <c r="I19" s="9"/>
      <c r="J19" s="9"/>
      <c r="K19" s="30">
        <f t="shared" ref="K19:K23" si="4">G19+I19+J19</f>
        <v>8</v>
      </c>
      <c r="L19" s="10">
        <f t="shared" ref="L19:L23" si="5">K19/(C19*2)</f>
        <v>1</v>
      </c>
      <c r="M19" s="30">
        <v>36</v>
      </c>
      <c r="N19" s="30">
        <v>12</v>
      </c>
      <c r="O19" s="30" t="s">
        <v>149</v>
      </c>
      <c r="P19" s="30" t="s">
        <v>20</v>
      </c>
    </row>
    <row r="20" spans="1:16" ht="15" customHeight="1">
      <c r="A20" s="31">
        <v>2</v>
      </c>
      <c r="B20" s="11" t="s">
        <v>175</v>
      </c>
      <c r="C20" s="31">
        <v>4</v>
      </c>
      <c r="D20" s="31">
        <v>3</v>
      </c>
      <c r="E20" s="31">
        <v>1</v>
      </c>
      <c r="F20" s="31">
        <v>0</v>
      </c>
      <c r="G20" s="31">
        <v>6</v>
      </c>
      <c r="H20" s="31" t="s">
        <v>61</v>
      </c>
      <c r="I20" s="12"/>
      <c r="J20" s="12"/>
      <c r="K20" s="31">
        <f t="shared" si="4"/>
        <v>6</v>
      </c>
      <c r="L20" s="13">
        <f t="shared" si="5"/>
        <v>0.75</v>
      </c>
      <c r="M20" s="31">
        <v>24</v>
      </c>
      <c r="N20" s="31">
        <v>13</v>
      </c>
      <c r="O20" s="31" t="s">
        <v>34</v>
      </c>
      <c r="P20" s="31" t="s">
        <v>176</v>
      </c>
    </row>
    <row r="21" spans="1:16" ht="15" customHeight="1">
      <c r="A21" s="32" t="s">
        <v>49</v>
      </c>
      <c r="B21" s="3" t="s">
        <v>177</v>
      </c>
      <c r="C21" s="33">
        <v>4</v>
      </c>
      <c r="D21" s="33">
        <v>2</v>
      </c>
      <c r="E21" s="33">
        <v>2</v>
      </c>
      <c r="F21" s="33">
        <v>0</v>
      </c>
      <c r="G21" s="33">
        <v>4</v>
      </c>
      <c r="H21" s="33" t="s">
        <v>22</v>
      </c>
      <c r="I21" s="7"/>
      <c r="J21" s="7"/>
      <c r="K21" s="34">
        <f t="shared" si="4"/>
        <v>4</v>
      </c>
      <c r="L21" s="5">
        <f t="shared" si="5"/>
        <v>0.5</v>
      </c>
      <c r="M21" s="33">
        <v>29</v>
      </c>
      <c r="N21" s="33">
        <v>28</v>
      </c>
      <c r="O21" s="33" t="s">
        <v>54</v>
      </c>
      <c r="P21" s="33" t="s">
        <v>51</v>
      </c>
    </row>
    <row r="22" spans="1:16" ht="15" customHeight="1">
      <c r="A22" s="32">
        <v>4</v>
      </c>
      <c r="B22" s="3" t="s">
        <v>178</v>
      </c>
      <c r="C22" s="33">
        <v>4</v>
      </c>
      <c r="D22" s="33">
        <v>1</v>
      </c>
      <c r="E22" s="33">
        <v>3</v>
      </c>
      <c r="F22" s="33">
        <v>0</v>
      </c>
      <c r="G22" s="33">
        <v>2</v>
      </c>
      <c r="H22" s="33" t="s">
        <v>79</v>
      </c>
      <c r="I22" s="7"/>
      <c r="J22" s="7"/>
      <c r="K22" s="34">
        <f t="shared" si="4"/>
        <v>2</v>
      </c>
      <c r="L22" s="5">
        <f t="shared" si="5"/>
        <v>0.25</v>
      </c>
      <c r="M22" s="33">
        <v>13</v>
      </c>
      <c r="N22" s="33">
        <v>33</v>
      </c>
      <c r="O22" s="33" t="s">
        <v>176</v>
      </c>
      <c r="P22" s="33" t="s">
        <v>104</v>
      </c>
    </row>
    <row r="23" spans="1:16" ht="15" customHeight="1">
      <c r="A23" s="32">
        <v>5</v>
      </c>
      <c r="B23" s="3" t="s">
        <v>179</v>
      </c>
      <c r="C23" s="33">
        <v>4</v>
      </c>
      <c r="D23" s="33">
        <v>0</v>
      </c>
      <c r="E23" s="33">
        <v>4</v>
      </c>
      <c r="F23" s="33">
        <v>0</v>
      </c>
      <c r="G23" s="33">
        <v>0</v>
      </c>
      <c r="H23" s="33" t="s">
        <v>56</v>
      </c>
      <c r="I23" s="7"/>
      <c r="J23" s="7"/>
      <c r="K23" s="34">
        <f t="shared" si="4"/>
        <v>0</v>
      </c>
      <c r="L23" s="5">
        <f t="shared" si="5"/>
        <v>0</v>
      </c>
      <c r="M23" s="33">
        <v>12</v>
      </c>
      <c r="N23" s="33">
        <v>28</v>
      </c>
      <c r="O23" s="33" t="s">
        <v>20</v>
      </c>
      <c r="P23" s="33" t="s">
        <v>51</v>
      </c>
    </row>
    <row r="24" spans="1:16" ht="15" customHeight="1">
      <c r="A24" s="27" t="s">
        <v>180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9"/>
    </row>
    <row r="25" spans="1:16">
      <c r="A25" s="26" t="s">
        <v>59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ht="28.5">
      <c r="A26" s="4" t="s">
        <v>1</v>
      </c>
      <c r="B26" s="2" t="s">
        <v>2</v>
      </c>
      <c r="C26" s="4" t="s">
        <v>3</v>
      </c>
      <c r="D26" s="4" t="s">
        <v>4</v>
      </c>
      <c r="E26" s="4" t="s">
        <v>5</v>
      </c>
      <c r="F26" s="4" t="s">
        <v>6</v>
      </c>
      <c r="G26" s="4" t="s">
        <v>7</v>
      </c>
      <c r="H26" s="4" t="s">
        <v>8</v>
      </c>
      <c r="I26" s="4" t="s">
        <v>9</v>
      </c>
      <c r="J26" s="4" t="s">
        <v>10</v>
      </c>
      <c r="K26" s="4" t="s">
        <v>11</v>
      </c>
      <c r="L26" s="4" t="s">
        <v>12</v>
      </c>
      <c r="M26" s="4" t="s">
        <v>13</v>
      </c>
      <c r="N26" s="4" t="s">
        <v>14</v>
      </c>
      <c r="O26" s="4" t="s">
        <v>15</v>
      </c>
      <c r="P26" s="4" t="s">
        <v>16</v>
      </c>
    </row>
    <row r="27" spans="1:16" ht="15" customHeight="1">
      <c r="A27" s="30">
        <v>1</v>
      </c>
      <c r="B27" s="8" t="s">
        <v>181</v>
      </c>
      <c r="C27" s="30">
        <v>4</v>
      </c>
      <c r="D27" s="30">
        <v>3</v>
      </c>
      <c r="E27" s="30">
        <v>0</v>
      </c>
      <c r="F27" s="30">
        <v>1</v>
      </c>
      <c r="G27" s="30">
        <v>7</v>
      </c>
      <c r="H27" s="30" t="s">
        <v>144</v>
      </c>
      <c r="I27" s="9"/>
      <c r="J27" s="9"/>
      <c r="K27" s="30">
        <f>G27+I27+J27</f>
        <v>7</v>
      </c>
      <c r="L27" s="10">
        <f>K27/(C27*2)</f>
        <v>0.875</v>
      </c>
      <c r="M27" s="30">
        <v>29</v>
      </c>
      <c r="N27" s="30">
        <v>19</v>
      </c>
      <c r="O27" s="30" t="s">
        <v>54</v>
      </c>
      <c r="P27" s="30" t="s">
        <v>26</v>
      </c>
    </row>
    <row r="28" spans="1:16" ht="15" customHeight="1">
      <c r="A28" s="31">
        <v>2</v>
      </c>
      <c r="B28" s="11" t="s">
        <v>182</v>
      </c>
      <c r="C28" s="31">
        <v>4</v>
      </c>
      <c r="D28" s="31">
        <v>3</v>
      </c>
      <c r="E28" s="31">
        <v>1</v>
      </c>
      <c r="F28" s="31">
        <v>0</v>
      </c>
      <c r="G28" s="31">
        <v>6</v>
      </c>
      <c r="H28" s="31" t="s">
        <v>61</v>
      </c>
      <c r="I28" s="12"/>
      <c r="J28" s="12"/>
      <c r="K28" s="31">
        <f t="shared" ref="K28:K31" si="6">G28+I28+J28</f>
        <v>6</v>
      </c>
      <c r="L28" s="13">
        <f t="shared" ref="L28:L31" si="7">K28/(C28*2)</f>
        <v>0.75</v>
      </c>
      <c r="M28" s="31">
        <v>27</v>
      </c>
      <c r="N28" s="31">
        <v>15</v>
      </c>
      <c r="O28" s="31" t="s">
        <v>48</v>
      </c>
      <c r="P28" s="31" t="s">
        <v>113</v>
      </c>
    </row>
    <row r="29" spans="1:16" ht="15" customHeight="1">
      <c r="A29" s="35" t="s">
        <v>49</v>
      </c>
      <c r="B29" s="14" t="s">
        <v>183</v>
      </c>
      <c r="C29" s="35">
        <v>4</v>
      </c>
      <c r="D29" s="35">
        <v>2</v>
      </c>
      <c r="E29" s="35">
        <v>1</v>
      </c>
      <c r="F29" s="35">
        <v>1</v>
      </c>
      <c r="G29" s="35">
        <v>5</v>
      </c>
      <c r="H29" s="35" t="s">
        <v>18</v>
      </c>
      <c r="I29" s="15"/>
      <c r="J29" s="15"/>
      <c r="K29" s="35">
        <f t="shared" si="6"/>
        <v>5</v>
      </c>
      <c r="L29" s="16">
        <f t="shared" si="7"/>
        <v>0.625</v>
      </c>
      <c r="M29" s="35">
        <v>27</v>
      </c>
      <c r="N29" s="35">
        <v>22</v>
      </c>
      <c r="O29" s="35" t="s">
        <v>48</v>
      </c>
      <c r="P29" s="35" t="s">
        <v>38</v>
      </c>
    </row>
    <row r="30" spans="1:16" ht="15" customHeight="1">
      <c r="A30" s="32">
        <v>4</v>
      </c>
      <c r="B30" s="3" t="s">
        <v>184</v>
      </c>
      <c r="C30" s="33">
        <v>4</v>
      </c>
      <c r="D30" s="33">
        <v>1</v>
      </c>
      <c r="E30" s="33">
        <v>3</v>
      </c>
      <c r="F30" s="33">
        <v>0</v>
      </c>
      <c r="G30" s="33">
        <v>2</v>
      </c>
      <c r="H30" s="33" t="s">
        <v>79</v>
      </c>
      <c r="I30" s="7"/>
      <c r="J30" s="7"/>
      <c r="K30" s="34">
        <f t="shared" si="6"/>
        <v>2</v>
      </c>
      <c r="L30" s="5">
        <f t="shared" si="7"/>
        <v>0.25</v>
      </c>
      <c r="M30" s="33">
        <v>20</v>
      </c>
      <c r="N30" s="33">
        <v>35</v>
      </c>
      <c r="O30" s="33" t="s">
        <v>29</v>
      </c>
      <c r="P30" s="33" t="s">
        <v>24</v>
      </c>
    </row>
    <row r="31" spans="1:16" ht="15" customHeight="1">
      <c r="A31" s="32">
        <v>5</v>
      </c>
      <c r="B31" s="3" t="s">
        <v>185</v>
      </c>
      <c r="C31" s="33">
        <v>4</v>
      </c>
      <c r="D31" s="33">
        <v>0</v>
      </c>
      <c r="E31" s="33">
        <v>4</v>
      </c>
      <c r="F31" s="33">
        <v>0</v>
      </c>
      <c r="G31" s="33">
        <v>0</v>
      </c>
      <c r="H31" s="33" t="s">
        <v>56</v>
      </c>
      <c r="I31" s="7"/>
      <c r="J31" s="7"/>
      <c r="K31" s="34">
        <f t="shared" si="6"/>
        <v>0</v>
      </c>
      <c r="L31" s="5">
        <f t="shared" si="7"/>
        <v>0</v>
      </c>
      <c r="M31" s="33">
        <v>17</v>
      </c>
      <c r="N31" s="33">
        <v>29</v>
      </c>
      <c r="O31" s="33" t="s">
        <v>186</v>
      </c>
      <c r="P31" s="33" t="s">
        <v>54</v>
      </c>
    </row>
    <row r="32" spans="1:16" ht="15" customHeight="1">
      <c r="A32" s="20" t="s">
        <v>164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</row>
    <row r="33" spans="1:16">
      <c r="A33" s="26" t="s">
        <v>72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</row>
    <row r="34" spans="1:16" ht="28.5">
      <c r="A34" s="4" t="s">
        <v>1</v>
      </c>
      <c r="B34" s="2" t="s">
        <v>2</v>
      </c>
      <c r="C34" s="4" t="s">
        <v>3</v>
      </c>
      <c r="D34" s="4" t="s">
        <v>4</v>
      </c>
      <c r="E34" s="4" t="s">
        <v>5</v>
      </c>
      <c r="F34" s="4" t="s">
        <v>6</v>
      </c>
      <c r="G34" s="4" t="s">
        <v>7</v>
      </c>
      <c r="H34" s="4" t="s">
        <v>8</v>
      </c>
      <c r="I34" s="4" t="s">
        <v>9</v>
      </c>
      <c r="J34" s="4" t="s">
        <v>10</v>
      </c>
      <c r="K34" s="4" t="s">
        <v>11</v>
      </c>
      <c r="L34" s="4" t="s">
        <v>12</v>
      </c>
      <c r="M34" s="4" t="s">
        <v>13</v>
      </c>
      <c r="N34" s="4" t="s">
        <v>14</v>
      </c>
      <c r="O34" s="4" t="s">
        <v>15</v>
      </c>
      <c r="P34" s="4" t="s">
        <v>16</v>
      </c>
    </row>
    <row r="35" spans="1:16" ht="15" customHeight="1">
      <c r="A35" s="30">
        <v>1</v>
      </c>
      <c r="B35" s="8" t="s">
        <v>187</v>
      </c>
      <c r="C35" s="30">
        <v>4</v>
      </c>
      <c r="D35" s="30">
        <v>3</v>
      </c>
      <c r="E35" s="30">
        <v>1</v>
      </c>
      <c r="F35" s="30">
        <v>0</v>
      </c>
      <c r="G35" s="30">
        <v>6</v>
      </c>
      <c r="H35" s="30" t="s">
        <v>61</v>
      </c>
      <c r="I35" s="9"/>
      <c r="J35" s="9"/>
      <c r="K35" s="30">
        <f t="shared" ref="K35:K38" si="8">G35+I35+J35</f>
        <v>6</v>
      </c>
      <c r="L35" s="10">
        <f t="shared" ref="L35:L38" si="9">K35/(C35*2)</f>
        <v>0.75</v>
      </c>
      <c r="M35" s="30">
        <v>29</v>
      </c>
      <c r="N35" s="30">
        <v>27</v>
      </c>
      <c r="O35" s="30" t="s">
        <v>54</v>
      </c>
      <c r="P35" s="30" t="s">
        <v>48</v>
      </c>
    </row>
    <row r="36" spans="1:16" ht="15" customHeight="1">
      <c r="A36" s="31">
        <v>2</v>
      </c>
      <c r="B36" s="11" t="s">
        <v>188</v>
      </c>
      <c r="C36" s="31">
        <v>4</v>
      </c>
      <c r="D36" s="31">
        <v>3</v>
      </c>
      <c r="E36" s="31">
        <v>1</v>
      </c>
      <c r="F36" s="31">
        <v>0</v>
      </c>
      <c r="G36" s="31">
        <v>6</v>
      </c>
      <c r="H36" s="31" t="s">
        <v>61</v>
      </c>
      <c r="I36" s="12"/>
      <c r="J36" s="12"/>
      <c r="K36" s="31">
        <f t="shared" si="8"/>
        <v>6</v>
      </c>
      <c r="L36" s="13">
        <f t="shared" si="9"/>
        <v>0.75</v>
      </c>
      <c r="M36" s="31">
        <v>37</v>
      </c>
      <c r="N36" s="31">
        <v>28</v>
      </c>
      <c r="O36" s="31" t="s">
        <v>173</v>
      </c>
      <c r="P36" s="31" t="s">
        <v>51</v>
      </c>
    </row>
    <row r="37" spans="1:16" ht="15" customHeight="1">
      <c r="A37" s="32">
        <v>3</v>
      </c>
      <c r="B37" s="3" t="s">
        <v>189</v>
      </c>
      <c r="C37" s="33">
        <v>4</v>
      </c>
      <c r="D37" s="33">
        <v>2</v>
      </c>
      <c r="E37" s="33">
        <v>2</v>
      </c>
      <c r="F37" s="33">
        <v>0</v>
      </c>
      <c r="G37" s="33">
        <v>4</v>
      </c>
      <c r="H37" s="33" t="s">
        <v>22</v>
      </c>
      <c r="I37" s="7"/>
      <c r="J37" s="7"/>
      <c r="K37" s="34">
        <f t="shared" si="8"/>
        <v>4</v>
      </c>
      <c r="L37" s="5">
        <f t="shared" si="9"/>
        <v>0.5</v>
      </c>
      <c r="M37" s="33">
        <v>31</v>
      </c>
      <c r="N37" s="33">
        <v>29</v>
      </c>
      <c r="O37" s="33" t="s">
        <v>41</v>
      </c>
      <c r="P37" s="33" t="s">
        <v>54</v>
      </c>
    </row>
    <row r="38" spans="1:16" ht="15" customHeight="1">
      <c r="A38" s="32">
        <v>4</v>
      </c>
      <c r="B38" s="3" t="s">
        <v>190</v>
      </c>
      <c r="C38" s="33">
        <v>4</v>
      </c>
      <c r="D38" s="33">
        <v>0</v>
      </c>
      <c r="E38" s="33">
        <v>4</v>
      </c>
      <c r="F38" s="33">
        <v>0</v>
      </c>
      <c r="G38" s="33">
        <v>0</v>
      </c>
      <c r="H38" s="33" t="s">
        <v>56</v>
      </c>
      <c r="I38" s="7"/>
      <c r="J38" s="7"/>
      <c r="K38" s="34">
        <f t="shared" si="8"/>
        <v>0</v>
      </c>
      <c r="L38" s="5">
        <f t="shared" si="9"/>
        <v>0</v>
      </c>
      <c r="M38" s="33">
        <v>26</v>
      </c>
      <c r="N38" s="33">
        <v>39</v>
      </c>
      <c r="O38" s="33" t="s">
        <v>67</v>
      </c>
      <c r="P38" s="33" t="s">
        <v>138</v>
      </c>
    </row>
    <row r="39" spans="1:16" ht="15" customHeight="1">
      <c r="A39" s="20" t="s">
        <v>191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</row>
    <row r="40" spans="1:16" ht="15" customHeight="1">
      <c r="A40" s="26" t="s">
        <v>82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</row>
    <row r="41" spans="1:16" ht="28.5" customHeight="1">
      <c r="A41" s="4" t="s">
        <v>1</v>
      </c>
      <c r="B41" s="2" t="s">
        <v>2</v>
      </c>
      <c r="C41" s="4" t="s">
        <v>3</v>
      </c>
      <c r="D41" s="4" t="s">
        <v>4</v>
      </c>
      <c r="E41" s="4" t="s">
        <v>5</v>
      </c>
      <c r="F41" s="4" t="s">
        <v>6</v>
      </c>
      <c r="G41" s="4" t="s">
        <v>7</v>
      </c>
      <c r="H41" s="4" t="s">
        <v>8</v>
      </c>
      <c r="I41" s="4" t="s">
        <v>9</v>
      </c>
      <c r="J41" s="4" t="s">
        <v>10</v>
      </c>
      <c r="K41" s="4" t="s">
        <v>11</v>
      </c>
      <c r="L41" s="4" t="s">
        <v>12</v>
      </c>
      <c r="M41" s="4" t="s">
        <v>13</v>
      </c>
      <c r="N41" s="4" t="s">
        <v>14</v>
      </c>
      <c r="O41" s="4" t="s">
        <v>15</v>
      </c>
      <c r="P41" s="4" t="s">
        <v>16</v>
      </c>
    </row>
    <row r="42" spans="1:16" ht="15" customHeight="1">
      <c r="A42" s="30" t="s">
        <v>73</v>
      </c>
      <c r="B42" s="8" t="s">
        <v>174</v>
      </c>
      <c r="C42" s="30">
        <v>4</v>
      </c>
      <c r="D42" s="30">
        <v>4</v>
      </c>
      <c r="E42" s="30">
        <v>0</v>
      </c>
      <c r="F42" s="30">
        <v>0</v>
      </c>
      <c r="G42" s="30">
        <v>8</v>
      </c>
      <c r="H42" s="30" t="s">
        <v>33</v>
      </c>
      <c r="I42" s="9"/>
      <c r="J42" s="9"/>
      <c r="K42" s="30">
        <v>8</v>
      </c>
      <c r="L42" s="10">
        <v>1</v>
      </c>
      <c r="M42" s="30">
        <v>36</v>
      </c>
      <c r="N42" s="30">
        <v>12</v>
      </c>
      <c r="O42" s="30" t="s">
        <v>149</v>
      </c>
      <c r="P42" s="30" t="s">
        <v>20</v>
      </c>
    </row>
    <row r="43" spans="1:16" ht="15" customHeight="1">
      <c r="A43" s="30" t="s">
        <v>46</v>
      </c>
      <c r="B43" s="8" t="s">
        <v>156</v>
      </c>
      <c r="C43" s="30">
        <v>4</v>
      </c>
      <c r="D43" s="30">
        <v>4</v>
      </c>
      <c r="E43" s="30">
        <v>0</v>
      </c>
      <c r="F43" s="30">
        <v>0</v>
      </c>
      <c r="G43" s="30">
        <v>8</v>
      </c>
      <c r="H43" s="30" t="s">
        <v>33</v>
      </c>
      <c r="I43" s="9"/>
      <c r="J43" s="9"/>
      <c r="K43" s="30">
        <v>8</v>
      </c>
      <c r="L43" s="10">
        <v>1</v>
      </c>
      <c r="M43" s="30">
        <v>46</v>
      </c>
      <c r="N43" s="30">
        <v>14</v>
      </c>
      <c r="O43" s="30" t="s">
        <v>157</v>
      </c>
      <c r="P43" s="30" t="s">
        <v>35</v>
      </c>
    </row>
    <row r="44" spans="1:16" ht="15" customHeight="1">
      <c r="A44" s="30" t="s">
        <v>83</v>
      </c>
      <c r="B44" s="8" t="s">
        <v>165</v>
      </c>
      <c r="C44" s="30">
        <v>4</v>
      </c>
      <c r="D44" s="30">
        <v>3</v>
      </c>
      <c r="E44" s="30">
        <v>0</v>
      </c>
      <c r="F44" s="30">
        <v>1</v>
      </c>
      <c r="G44" s="30">
        <v>7</v>
      </c>
      <c r="H44" s="30" t="s">
        <v>144</v>
      </c>
      <c r="I44" s="9"/>
      <c r="J44" s="9"/>
      <c r="K44" s="30">
        <v>7</v>
      </c>
      <c r="L44" s="10">
        <v>0.875</v>
      </c>
      <c r="M44" s="30">
        <v>40</v>
      </c>
      <c r="N44" s="30">
        <v>9</v>
      </c>
      <c r="O44" s="30" t="s">
        <v>166</v>
      </c>
      <c r="P44" s="30" t="s">
        <v>167</v>
      </c>
    </row>
    <row r="45" spans="1:16" ht="15" customHeight="1">
      <c r="A45" s="30" t="s">
        <v>84</v>
      </c>
      <c r="B45" s="8" t="s">
        <v>181</v>
      </c>
      <c r="C45" s="30">
        <v>4</v>
      </c>
      <c r="D45" s="30">
        <v>3</v>
      </c>
      <c r="E45" s="30">
        <v>0</v>
      </c>
      <c r="F45" s="30">
        <v>1</v>
      </c>
      <c r="G45" s="30">
        <v>7</v>
      </c>
      <c r="H45" s="30" t="s">
        <v>144</v>
      </c>
      <c r="I45" s="9"/>
      <c r="J45" s="9"/>
      <c r="K45" s="30">
        <v>7</v>
      </c>
      <c r="L45" s="10">
        <v>0.875</v>
      </c>
      <c r="M45" s="30">
        <v>29</v>
      </c>
      <c r="N45" s="30">
        <v>19</v>
      </c>
      <c r="O45" s="30" t="s">
        <v>54</v>
      </c>
      <c r="P45" s="30" t="s">
        <v>26</v>
      </c>
    </row>
    <row r="46" spans="1:16" ht="15" customHeight="1">
      <c r="A46" s="30">
        <v>5</v>
      </c>
      <c r="B46" s="8" t="s">
        <v>187</v>
      </c>
      <c r="C46" s="30">
        <v>4</v>
      </c>
      <c r="D46" s="30">
        <v>3</v>
      </c>
      <c r="E46" s="30">
        <v>1</v>
      </c>
      <c r="F46" s="30">
        <v>0</v>
      </c>
      <c r="G46" s="30">
        <v>6</v>
      </c>
      <c r="H46" s="30" t="s">
        <v>61</v>
      </c>
      <c r="I46" s="9"/>
      <c r="J46" s="9"/>
      <c r="K46" s="30">
        <v>6</v>
      </c>
      <c r="L46" s="10">
        <v>0.75</v>
      </c>
      <c r="M46" s="30">
        <v>29</v>
      </c>
      <c r="N46" s="30">
        <v>27</v>
      </c>
      <c r="O46" s="30" t="s">
        <v>54</v>
      </c>
      <c r="P46" s="30" t="s">
        <v>48</v>
      </c>
    </row>
    <row r="47" spans="1:16" ht="15" customHeight="1">
      <c r="A47" s="31">
        <v>6</v>
      </c>
      <c r="B47" s="11" t="s">
        <v>168</v>
      </c>
      <c r="C47" s="31">
        <v>4</v>
      </c>
      <c r="D47" s="31">
        <v>3</v>
      </c>
      <c r="E47" s="31">
        <v>0</v>
      </c>
      <c r="F47" s="31">
        <v>1</v>
      </c>
      <c r="G47" s="31">
        <v>7</v>
      </c>
      <c r="H47" s="31" t="s">
        <v>144</v>
      </c>
      <c r="I47" s="12"/>
      <c r="J47" s="12"/>
      <c r="K47" s="31">
        <v>7</v>
      </c>
      <c r="L47" s="13">
        <v>0.875</v>
      </c>
      <c r="M47" s="31">
        <v>25</v>
      </c>
      <c r="N47" s="31">
        <v>15</v>
      </c>
      <c r="O47" s="31" t="s">
        <v>76</v>
      </c>
      <c r="P47" s="31" t="s">
        <v>113</v>
      </c>
    </row>
    <row r="48" spans="1:16" ht="15" customHeight="1">
      <c r="A48" s="31" t="s">
        <v>192</v>
      </c>
      <c r="B48" s="11" t="s">
        <v>175</v>
      </c>
      <c r="C48" s="31">
        <v>4</v>
      </c>
      <c r="D48" s="31">
        <v>3</v>
      </c>
      <c r="E48" s="31">
        <v>1</v>
      </c>
      <c r="F48" s="31">
        <v>0</v>
      </c>
      <c r="G48" s="31">
        <v>6</v>
      </c>
      <c r="H48" s="31" t="s">
        <v>61</v>
      </c>
      <c r="I48" s="12"/>
      <c r="J48" s="12"/>
      <c r="K48" s="31">
        <v>6</v>
      </c>
      <c r="L48" s="13">
        <v>0.75</v>
      </c>
      <c r="M48" s="31">
        <v>24</v>
      </c>
      <c r="N48" s="31">
        <v>13</v>
      </c>
      <c r="O48" s="31" t="s">
        <v>34</v>
      </c>
      <c r="P48" s="31" t="s">
        <v>176</v>
      </c>
    </row>
    <row r="49" spans="1:16" ht="15" customHeight="1">
      <c r="A49" s="31" t="s">
        <v>85</v>
      </c>
      <c r="B49" s="11" t="s">
        <v>182</v>
      </c>
      <c r="C49" s="31">
        <v>4</v>
      </c>
      <c r="D49" s="31">
        <v>3</v>
      </c>
      <c r="E49" s="31">
        <v>1</v>
      </c>
      <c r="F49" s="31">
        <v>0</v>
      </c>
      <c r="G49" s="31">
        <v>6</v>
      </c>
      <c r="H49" s="31" t="s">
        <v>61</v>
      </c>
      <c r="I49" s="12"/>
      <c r="J49" s="12"/>
      <c r="K49" s="31">
        <v>6</v>
      </c>
      <c r="L49" s="13">
        <v>0.75</v>
      </c>
      <c r="M49" s="31">
        <v>27</v>
      </c>
      <c r="N49" s="31">
        <v>15</v>
      </c>
      <c r="O49" s="31" t="s">
        <v>48</v>
      </c>
      <c r="P49" s="31" t="s">
        <v>113</v>
      </c>
    </row>
    <row r="50" spans="1:16" ht="15" customHeight="1">
      <c r="A50" s="31" t="s">
        <v>86</v>
      </c>
      <c r="B50" s="11" t="s">
        <v>158</v>
      </c>
      <c r="C50" s="31">
        <v>4</v>
      </c>
      <c r="D50" s="31">
        <v>3</v>
      </c>
      <c r="E50" s="31">
        <v>1</v>
      </c>
      <c r="F50" s="31">
        <v>0</v>
      </c>
      <c r="G50" s="31">
        <v>6</v>
      </c>
      <c r="H50" s="31" t="s">
        <v>61</v>
      </c>
      <c r="I50" s="12"/>
      <c r="J50" s="12"/>
      <c r="K50" s="31">
        <v>6</v>
      </c>
      <c r="L50" s="13">
        <v>0.75</v>
      </c>
      <c r="M50" s="31">
        <v>27</v>
      </c>
      <c r="N50" s="31">
        <v>19</v>
      </c>
      <c r="O50" s="31" t="s">
        <v>48</v>
      </c>
      <c r="P50" s="31" t="s">
        <v>26</v>
      </c>
    </row>
    <row r="51" spans="1:16" ht="15" customHeight="1">
      <c r="A51" s="31" t="s">
        <v>87</v>
      </c>
      <c r="B51" s="11" t="s">
        <v>188</v>
      </c>
      <c r="C51" s="31">
        <v>4</v>
      </c>
      <c r="D51" s="31">
        <v>3</v>
      </c>
      <c r="E51" s="31">
        <v>1</v>
      </c>
      <c r="F51" s="31">
        <v>0</v>
      </c>
      <c r="G51" s="31">
        <v>6</v>
      </c>
      <c r="H51" s="31" t="s">
        <v>61</v>
      </c>
      <c r="I51" s="12"/>
      <c r="J51" s="12"/>
      <c r="K51" s="31">
        <v>6</v>
      </c>
      <c r="L51" s="13">
        <v>0.75</v>
      </c>
      <c r="M51" s="31">
        <v>37</v>
      </c>
      <c r="N51" s="31">
        <v>28</v>
      </c>
      <c r="O51" s="31" t="s">
        <v>173</v>
      </c>
      <c r="P51" s="31" t="s">
        <v>51</v>
      </c>
    </row>
    <row r="52" spans="1:16" ht="15" customHeight="1">
      <c r="A52" s="35">
        <v>11</v>
      </c>
      <c r="B52" s="14" t="s">
        <v>183</v>
      </c>
      <c r="C52" s="35">
        <v>4</v>
      </c>
      <c r="D52" s="35">
        <v>2</v>
      </c>
      <c r="E52" s="35">
        <v>1</v>
      </c>
      <c r="F52" s="35">
        <v>1</v>
      </c>
      <c r="G52" s="35">
        <v>5</v>
      </c>
      <c r="H52" s="35" t="s">
        <v>18</v>
      </c>
      <c r="I52" s="15"/>
      <c r="J52" s="15"/>
      <c r="K52" s="35">
        <v>5</v>
      </c>
      <c r="L52" s="16">
        <v>0.625</v>
      </c>
      <c r="M52" s="35">
        <v>27</v>
      </c>
      <c r="N52" s="35">
        <v>22</v>
      </c>
      <c r="O52" s="35" t="s">
        <v>48</v>
      </c>
      <c r="P52" s="35" t="s">
        <v>38</v>
      </c>
    </row>
    <row r="53" spans="1:16" ht="15" customHeight="1">
      <c r="A53" s="35">
        <v>12</v>
      </c>
      <c r="B53" s="14" t="s">
        <v>169</v>
      </c>
      <c r="C53" s="35">
        <v>4</v>
      </c>
      <c r="D53" s="35">
        <v>2</v>
      </c>
      <c r="E53" s="35">
        <v>2</v>
      </c>
      <c r="F53" s="35">
        <v>0</v>
      </c>
      <c r="G53" s="35">
        <v>4</v>
      </c>
      <c r="H53" s="35" t="s">
        <v>22</v>
      </c>
      <c r="I53" s="15"/>
      <c r="J53" s="15"/>
      <c r="K53" s="35">
        <v>4</v>
      </c>
      <c r="L53" s="16">
        <v>0.5</v>
      </c>
      <c r="M53" s="35">
        <v>25</v>
      </c>
      <c r="N53" s="35">
        <v>23</v>
      </c>
      <c r="O53" s="35" t="s">
        <v>76</v>
      </c>
      <c r="P53" s="35" t="s">
        <v>62</v>
      </c>
    </row>
    <row r="54" spans="1:16" ht="15" customHeight="1">
      <c r="A54" s="20" t="s">
        <v>193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</row>
    <row r="55" spans="1:16" ht="15" customHeight="1">
      <c r="A55" s="20" t="s">
        <v>194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</row>
    <row r="56" spans="1:16" ht="15" customHeight="1">
      <c r="A56" s="20" t="s">
        <v>195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</row>
    <row r="57" spans="1:16" ht="15" customHeight="1">
      <c r="A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1:16">
      <c r="A58" s="26" t="s">
        <v>94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</row>
    <row r="59" spans="1:16" ht="28.5">
      <c r="A59" s="4" t="s">
        <v>1</v>
      </c>
      <c r="B59" s="2" t="s">
        <v>2</v>
      </c>
      <c r="C59" s="4" t="s">
        <v>3</v>
      </c>
      <c r="D59" s="4" t="s">
        <v>4</v>
      </c>
      <c r="E59" s="4" t="s">
        <v>5</v>
      </c>
      <c r="F59" s="4" t="s">
        <v>6</v>
      </c>
      <c r="G59" s="4" t="s">
        <v>7</v>
      </c>
      <c r="H59" s="4" t="s">
        <v>8</v>
      </c>
      <c r="I59" s="4" t="s">
        <v>9</v>
      </c>
      <c r="J59" s="4" t="s">
        <v>10</v>
      </c>
      <c r="K59" s="4" t="s">
        <v>11</v>
      </c>
      <c r="L59" s="4" t="s">
        <v>12</v>
      </c>
      <c r="M59" s="4" t="s">
        <v>13</v>
      </c>
      <c r="N59" s="4" t="s">
        <v>14</v>
      </c>
      <c r="O59" s="4" t="s">
        <v>15</v>
      </c>
      <c r="P59" s="4" t="s">
        <v>16</v>
      </c>
    </row>
    <row r="60" spans="1:16" ht="15" customHeight="1">
      <c r="A60" s="30">
        <v>1</v>
      </c>
      <c r="B60" s="8" t="s">
        <v>196</v>
      </c>
      <c r="C60" s="30">
        <v>4</v>
      </c>
      <c r="D60" s="30">
        <v>3</v>
      </c>
      <c r="E60" s="30">
        <v>0</v>
      </c>
      <c r="F60" s="30">
        <v>1</v>
      </c>
      <c r="G60" s="30">
        <v>7</v>
      </c>
      <c r="H60" s="30" t="s">
        <v>144</v>
      </c>
      <c r="I60" s="9"/>
      <c r="J60" s="9"/>
      <c r="K60" s="30">
        <f t="shared" ref="K60:K65" si="10">G60+I60+J60</f>
        <v>7</v>
      </c>
      <c r="L60" s="10">
        <f t="shared" ref="L60:L65" si="11">K60/(C60*2)</f>
        <v>0.875</v>
      </c>
      <c r="M60" s="30">
        <v>25</v>
      </c>
      <c r="N60" s="30">
        <v>9</v>
      </c>
      <c r="O60" s="30" t="s">
        <v>76</v>
      </c>
      <c r="P60" s="30" t="s">
        <v>167</v>
      </c>
    </row>
    <row r="61" spans="1:16" ht="15" customHeight="1">
      <c r="A61" s="31">
        <v>2</v>
      </c>
      <c r="B61" s="11" t="s">
        <v>197</v>
      </c>
      <c r="C61" s="31">
        <v>4</v>
      </c>
      <c r="D61" s="31">
        <v>3</v>
      </c>
      <c r="E61" s="31">
        <v>1</v>
      </c>
      <c r="F61" s="31">
        <v>0</v>
      </c>
      <c r="G61" s="31">
        <v>6</v>
      </c>
      <c r="H61" s="31" t="s">
        <v>61</v>
      </c>
      <c r="I61" s="12"/>
      <c r="J61" s="12"/>
      <c r="K61" s="31">
        <f t="shared" si="10"/>
        <v>6</v>
      </c>
      <c r="L61" s="13">
        <f t="shared" si="11"/>
        <v>0.75</v>
      </c>
      <c r="M61" s="31">
        <v>33</v>
      </c>
      <c r="N61" s="31">
        <v>13</v>
      </c>
      <c r="O61" s="31" t="s">
        <v>104</v>
      </c>
      <c r="P61" s="31" t="s">
        <v>176</v>
      </c>
    </row>
    <row r="62" spans="1:16" ht="15" customHeight="1">
      <c r="A62" s="35">
        <v>3</v>
      </c>
      <c r="B62" s="14" t="s">
        <v>198</v>
      </c>
      <c r="C62" s="35">
        <v>4</v>
      </c>
      <c r="D62" s="35">
        <v>2</v>
      </c>
      <c r="E62" s="35">
        <v>1</v>
      </c>
      <c r="F62" s="35">
        <v>1</v>
      </c>
      <c r="G62" s="35">
        <v>5</v>
      </c>
      <c r="H62" s="35" t="s">
        <v>18</v>
      </c>
      <c r="I62" s="15"/>
      <c r="J62" s="15"/>
      <c r="K62" s="35">
        <f t="shared" si="10"/>
        <v>5</v>
      </c>
      <c r="L62" s="16">
        <f t="shared" si="11"/>
        <v>0.625</v>
      </c>
      <c r="M62" s="35">
        <v>16</v>
      </c>
      <c r="N62" s="35">
        <v>14</v>
      </c>
      <c r="O62" s="35" t="s">
        <v>63</v>
      </c>
      <c r="P62" s="35" t="s">
        <v>35</v>
      </c>
    </row>
    <row r="63" spans="1:16" ht="15" customHeight="1">
      <c r="A63" s="32">
        <v>4</v>
      </c>
      <c r="B63" s="3" t="s">
        <v>199</v>
      </c>
      <c r="C63" s="33">
        <v>4</v>
      </c>
      <c r="D63" s="33">
        <v>1</v>
      </c>
      <c r="E63" s="33">
        <v>1</v>
      </c>
      <c r="F63" s="33">
        <v>2</v>
      </c>
      <c r="G63" s="33">
        <v>4</v>
      </c>
      <c r="H63" s="33" t="s">
        <v>22</v>
      </c>
      <c r="I63" s="7"/>
      <c r="J63" s="7"/>
      <c r="K63" s="34">
        <f t="shared" si="10"/>
        <v>4</v>
      </c>
      <c r="L63" s="5">
        <f t="shared" si="11"/>
        <v>0.5</v>
      </c>
      <c r="M63" s="33">
        <v>15</v>
      </c>
      <c r="N63" s="33">
        <v>22</v>
      </c>
      <c r="O63" s="33" t="s">
        <v>113</v>
      </c>
      <c r="P63" s="33" t="s">
        <v>38</v>
      </c>
    </row>
    <row r="64" spans="1:16" ht="15" customHeight="1">
      <c r="A64" s="32">
        <v>5</v>
      </c>
      <c r="B64" s="3" t="s">
        <v>200</v>
      </c>
      <c r="C64" s="33">
        <v>4</v>
      </c>
      <c r="D64" s="33">
        <v>1</v>
      </c>
      <c r="E64" s="33">
        <v>3</v>
      </c>
      <c r="F64" s="33">
        <v>0</v>
      </c>
      <c r="G64" s="33">
        <v>2</v>
      </c>
      <c r="H64" s="33" t="s">
        <v>79</v>
      </c>
      <c r="I64" s="7"/>
      <c r="J64" s="7">
        <v>-1</v>
      </c>
      <c r="K64" s="34">
        <f t="shared" si="10"/>
        <v>1</v>
      </c>
      <c r="L64" s="5">
        <f t="shared" si="11"/>
        <v>0.125</v>
      </c>
      <c r="M64" s="33">
        <v>13</v>
      </c>
      <c r="N64" s="33">
        <v>16</v>
      </c>
      <c r="O64" s="33" t="s">
        <v>176</v>
      </c>
      <c r="P64" s="33" t="s">
        <v>63</v>
      </c>
    </row>
    <row r="65" spans="1:16" ht="15" customHeight="1">
      <c r="A65" s="32">
        <v>6</v>
      </c>
      <c r="B65" s="3" t="s">
        <v>201</v>
      </c>
      <c r="C65" s="33">
        <v>4</v>
      </c>
      <c r="D65" s="33">
        <v>0</v>
      </c>
      <c r="E65" s="33">
        <v>4</v>
      </c>
      <c r="F65" s="33">
        <v>0</v>
      </c>
      <c r="G65" s="33">
        <v>0</v>
      </c>
      <c r="H65" s="33" t="s">
        <v>56</v>
      </c>
      <c r="I65" s="7"/>
      <c r="J65" s="7"/>
      <c r="K65" s="34">
        <f t="shared" si="10"/>
        <v>0</v>
      </c>
      <c r="L65" s="5">
        <f t="shared" si="11"/>
        <v>0</v>
      </c>
      <c r="M65" s="33">
        <v>6</v>
      </c>
      <c r="N65" s="33">
        <v>34</v>
      </c>
      <c r="O65" s="33" t="s">
        <v>202</v>
      </c>
      <c r="P65" s="33" t="s">
        <v>160</v>
      </c>
    </row>
    <row r="66" spans="1:16">
      <c r="A66" s="26" t="s">
        <v>102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</row>
    <row r="67" spans="1:16" ht="28.5">
      <c r="A67" s="4" t="s">
        <v>1</v>
      </c>
      <c r="B67" s="2" t="s">
        <v>2</v>
      </c>
      <c r="C67" s="4" t="s">
        <v>3</v>
      </c>
      <c r="D67" s="4" t="s">
        <v>4</v>
      </c>
      <c r="E67" s="4" t="s">
        <v>5</v>
      </c>
      <c r="F67" s="4" t="s">
        <v>6</v>
      </c>
      <c r="G67" s="4" t="s">
        <v>7</v>
      </c>
      <c r="H67" s="4" t="s">
        <v>8</v>
      </c>
      <c r="I67" s="4" t="s">
        <v>9</v>
      </c>
      <c r="J67" s="4" t="s">
        <v>10</v>
      </c>
      <c r="K67" s="4" t="s">
        <v>11</v>
      </c>
      <c r="L67" s="4" t="s">
        <v>12</v>
      </c>
      <c r="M67" s="4" t="s">
        <v>13</v>
      </c>
      <c r="N67" s="4" t="s">
        <v>14</v>
      </c>
      <c r="O67" s="4" t="s">
        <v>15</v>
      </c>
      <c r="P67" s="4" t="s">
        <v>16</v>
      </c>
    </row>
    <row r="68" spans="1:16" ht="15" customHeight="1">
      <c r="A68" s="30" t="s">
        <v>73</v>
      </c>
      <c r="B68" s="8" t="s">
        <v>203</v>
      </c>
      <c r="C68" s="30">
        <v>4</v>
      </c>
      <c r="D68" s="30">
        <v>3</v>
      </c>
      <c r="E68" s="30">
        <v>1</v>
      </c>
      <c r="F68" s="30">
        <v>0</v>
      </c>
      <c r="G68" s="30">
        <v>6</v>
      </c>
      <c r="H68" s="30" t="s">
        <v>61</v>
      </c>
      <c r="I68" s="9"/>
      <c r="J68" s="9"/>
      <c r="K68" s="30">
        <f t="shared" ref="K68:K72" si="12">G68+I68+J68</f>
        <v>6</v>
      </c>
      <c r="L68" s="10">
        <f t="shared" ref="L68:L72" si="13">K68/(C68*2)</f>
        <v>0.75</v>
      </c>
      <c r="M68" s="30">
        <v>27</v>
      </c>
      <c r="N68" s="30">
        <v>15</v>
      </c>
      <c r="O68" s="30" t="s">
        <v>48</v>
      </c>
      <c r="P68" s="30" t="s">
        <v>113</v>
      </c>
    </row>
    <row r="69" spans="1:16" ht="15" customHeight="1">
      <c r="A69" s="31" t="s">
        <v>46</v>
      </c>
      <c r="B69" s="11" t="s">
        <v>204</v>
      </c>
      <c r="C69" s="31">
        <v>4</v>
      </c>
      <c r="D69" s="31">
        <v>3</v>
      </c>
      <c r="E69" s="31">
        <v>1</v>
      </c>
      <c r="F69" s="31">
        <v>0</v>
      </c>
      <c r="G69" s="31">
        <v>6</v>
      </c>
      <c r="H69" s="31" t="s">
        <v>61</v>
      </c>
      <c r="I69" s="12"/>
      <c r="J69" s="12"/>
      <c r="K69" s="31">
        <f t="shared" si="12"/>
        <v>6</v>
      </c>
      <c r="L69" s="13">
        <f t="shared" si="13"/>
        <v>0.75</v>
      </c>
      <c r="M69" s="31">
        <v>14</v>
      </c>
      <c r="N69" s="31">
        <v>16</v>
      </c>
      <c r="O69" s="31" t="s">
        <v>35</v>
      </c>
      <c r="P69" s="31" t="s">
        <v>63</v>
      </c>
    </row>
    <row r="70" spans="1:16" ht="15" customHeight="1">
      <c r="A70" s="35" t="s">
        <v>83</v>
      </c>
      <c r="B70" s="14" t="s">
        <v>205</v>
      </c>
      <c r="C70" s="35">
        <v>4</v>
      </c>
      <c r="D70" s="35">
        <v>2</v>
      </c>
      <c r="E70" s="35">
        <v>2</v>
      </c>
      <c r="F70" s="35">
        <v>0</v>
      </c>
      <c r="G70" s="35">
        <v>4</v>
      </c>
      <c r="H70" s="35" t="s">
        <v>22</v>
      </c>
      <c r="I70" s="15"/>
      <c r="J70" s="15"/>
      <c r="K70" s="35">
        <f t="shared" si="12"/>
        <v>4</v>
      </c>
      <c r="L70" s="16">
        <f t="shared" si="13"/>
        <v>0.5</v>
      </c>
      <c r="M70" s="35">
        <v>13</v>
      </c>
      <c r="N70" s="35">
        <v>13</v>
      </c>
      <c r="O70" s="35" t="s">
        <v>176</v>
      </c>
      <c r="P70" s="35" t="s">
        <v>176</v>
      </c>
    </row>
    <row r="71" spans="1:16" ht="15" customHeight="1">
      <c r="A71" s="32">
        <v>4</v>
      </c>
      <c r="B71" s="3" t="s">
        <v>206</v>
      </c>
      <c r="C71" s="33">
        <v>4</v>
      </c>
      <c r="D71" s="33">
        <v>2</v>
      </c>
      <c r="E71" s="33">
        <v>2</v>
      </c>
      <c r="F71" s="33">
        <v>0</v>
      </c>
      <c r="G71" s="33">
        <v>4</v>
      </c>
      <c r="H71" s="33" t="s">
        <v>22</v>
      </c>
      <c r="I71" s="7"/>
      <c r="J71" s="7"/>
      <c r="K71" s="34">
        <f t="shared" si="12"/>
        <v>4</v>
      </c>
      <c r="L71" s="5">
        <f t="shared" si="13"/>
        <v>0.5</v>
      </c>
      <c r="M71" s="33">
        <v>22</v>
      </c>
      <c r="N71" s="33">
        <v>10</v>
      </c>
      <c r="O71" s="33" t="s">
        <v>38</v>
      </c>
      <c r="P71" s="33" t="s">
        <v>45</v>
      </c>
    </row>
    <row r="72" spans="1:16" ht="15" customHeight="1">
      <c r="A72" s="32">
        <v>5</v>
      </c>
      <c r="B72" s="3" t="s">
        <v>207</v>
      </c>
      <c r="C72" s="33">
        <v>4</v>
      </c>
      <c r="D72" s="33">
        <v>0</v>
      </c>
      <c r="E72" s="33">
        <v>4</v>
      </c>
      <c r="F72" s="33">
        <v>0</v>
      </c>
      <c r="G72" s="33">
        <v>0</v>
      </c>
      <c r="H72" s="33" t="s">
        <v>56</v>
      </c>
      <c r="I72" s="7"/>
      <c r="J72" s="7"/>
      <c r="K72" s="34">
        <f t="shared" si="12"/>
        <v>0</v>
      </c>
      <c r="L72" s="5">
        <f t="shared" si="13"/>
        <v>0</v>
      </c>
      <c r="M72" s="33">
        <v>12</v>
      </c>
      <c r="N72" s="33">
        <v>34</v>
      </c>
      <c r="O72" s="33" t="s">
        <v>20</v>
      </c>
      <c r="P72" s="33" t="s">
        <v>160</v>
      </c>
    </row>
    <row r="73" spans="1:16" ht="15" customHeight="1">
      <c r="A73" s="20" t="s">
        <v>208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</row>
    <row r="74" spans="1:16">
      <c r="A74" s="26" t="s">
        <v>110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</row>
    <row r="75" spans="1:16" ht="28.5">
      <c r="A75" s="4" t="s">
        <v>1</v>
      </c>
      <c r="B75" s="2" t="s">
        <v>2</v>
      </c>
      <c r="C75" s="4" t="s">
        <v>3</v>
      </c>
      <c r="D75" s="4" t="s">
        <v>4</v>
      </c>
      <c r="E75" s="4" t="s">
        <v>5</v>
      </c>
      <c r="F75" s="4" t="s">
        <v>6</v>
      </c>
      <c r="G75" s="4" t="s">
        <v>7</v>
      </c>
      <c r="H75" s="4" t="s">
        <v>8</v>
      </c>
      <c r="I75" s="4" t="s">
        <v>9</v>
      </c>
      <c r="J75" s="4" t="s">
        <v>10</v>
      </c>
      <c r="K75" s="4" t="s">
        <v>11</v>
      </c>
      <c r="L75" s="4" t="s">
        <v>12</v>
      </c>
      <c r="M75" s="4" t="s">
        <v>13</v>
      </c>
      <c r="N75" s="4" t="s">
        <v>14</v>
      </c>
      <c r="O75" s="4" t="s">
        <v>15</v>
      </c>
      <c r="P75" s="4" t="s">
        <v>16</v>
      </c>
    </row>
    <row r="76" spans="1:16" ht="15" customHeight="1">
      <c r="A76" s="30">
        <v>1</v>
      </c>
      <c r="B76" s="8" t="s">
        <v>209</v>
      </c>
      <c r="C76" s="30">
        <v>4</v>
      </c>
      <c r="D76" s="30">
        <v>4</v>
      </c>
      <c r="E76" s="30">
        <v>0</v>
      </c>
      <c r="F76" s="30">
        <v>0</v>
      </c>
      <c r="G76" s="30">
        <v>8</v>
      </c>
      <c r="H76" s="30" t="s">
        <v>33</v>
      </c>
      <c r="I76" s="9"/>
      <c r="J76" s="9"/>
      <c r="K76" s="30">
        <f t="shared" ref="K76:K80" si="14">G76+I76+J76</f>
        <v>8</v>
      </c>
      <c r="L76" s="10">
        <f t="shared" ref="L76:L80" si="15">K76/(C76*2)</f>
        <v>1</v>
      </c>
      <c r="M76" s="30">
        <v>35</v>
      </c>
      <c r="N76" s="30">
        <v>17</v>
      </c>
      <c r="O76" s="30" t="s">
        <v>24</v>
      </c>
      <c r="P76" s="30" t="s">
        <v>186</v>
      </c>
    </row>
    <row r="77" spans="1:16" ht="15" customHeight="1">
      <c r="A77" s="31" t="s">
        <v>46</v>
      </c>
      <c r="B77" s="11" t="s">
        <v>210</v>
      </c>
      <c r="C77" s="31">
        <v>4</v>
      </c>
      <c r="D77" s="31">
        <v>2</v>
      </c>
      <c r="E77" s="31">
        <v>2</v>
      </c>
      <c r="F77" s="31">
        <v>0</v>
      </c>
      <c r="G77" s="31">
        <v>4</v>
      </c>
      <c r="H77" s="31" t="s">
        <v>22</v>
      </c>
      <c r="I77" s="12"/>
      <c r="J77" s="12"/>
      <c r="K77" s="31">
        <f>G77+I77+J77</f>
        <v>4</v>
      </c>
      <c r="L77" s="13">
        <f>K77/(C77*2)</f>
        <v>0.5</v>
      </c>
      <c r="M77" s="31">
        <v>25</v>
      </c>
      <c r="N77" s="31">
        <v>30</v>
      </c>
      <c r="O77" s="31" t="s">
        <v>76</v>
      </c>
      <c r="P77" s="31" t="s">
        <v>19</v>
      </c>
    </row>
    <row r="78" spans="1:16" ht="15" customHeight="1">
      <c r="A78" s="32" t="s">
        <v>83</v>
      </c>
      <c r="B78" s="3" t="s">
        <v>211</v>
      </c>
      <c r="C78" s="33">
        <v>4</v>
      </c>
      <c r="D78" s="33">
        <v>2</v>
      </c>
      <c r="E78" s="33">
        <v>2</v>
      </c>
      <c r="F78" s="33">
        <v>0</v>
      </c>
      <c r="G78" s="33">
        <v>4</v>
      </c>
      <c r="H78" s="33" t="s">
        <v>22</v>
      </c>
      <c r="I78" s="7"/>
      <c r="J78" s="7"/>
      <c r="K78" s="34">
        <f t="shared" si="14"/>
        <v>4</v>
      </c>
      <c r="L78" s="5">
        <f t="shared" si="15"/>
        <v>0.5</v>
      </c>
      <c r="M78" s="33">
        <v>25</v>
      </c>
      <c r="N78" s="33">
        <v>27</v>
      </c>
      <c r="O78" s="33" t="s">
        <v>76</v>
      </c>
      <c r="P78" s="33" t="s">
        <v>48</v>
      </c>
    </row>
    <row r="79" spans="1:16" ht="15" customHeight="1">
      <c r="A79" s="32">
        <v>4</v>
      </c>
      <c r="B79" s="3" t="s">
        <v>212</v>
      </c>
      <c r="C79" s="33">
        <v>4</v>
      </c>
      <c r="D79" s="33">
        <v>1</v>
      </c>
      <c r="E79" s="33">
        <v>3</v>
      </c>
      <c r="F79" s="33">
        <v>0</v>
      </c>
      <c r="G79" s="33">
        <v>2</v>
      </c>
      <c r="H79" s="33" t="s">
        <v>79</v>
      </c>
      <c r="I79" s="7"/>
      <c r="J79" s="7"/>
      <c r="K79" s="34">
        <f t="shared" si="14"/>
        <v>2</v>
      </c>
      <c r="L79" s="5">
        <f t="shared" si="15"/>
        <v>0.25</v>
      </c>
      <c r="M79" s="33">
        <v>20</v>
      </c>
      <c r="N79" s="33">
        <v>30</v>
      </c>
      <c r="O79" s="33" t="s">
        <v>29</v>
      </c>
      <c r="P79" s="33" t="s">
        <v>19</v>
      </c>
    </row>
    <row r="80" spans="1:16" ht="15" customHeight="1">
      <c r="A80" s="32">
        <v>5</v>
      </c>
      <c r="B80" s="3" t="s">
        <v>213</v>
      </c>
      <c r="C80" s="33">
        <v>4</v>
      </c>
      <c r="D80" s="33">
        <v>1</v>
      </c>
      <c r="E80" s="33">
        <v>3</v>
      </c>
      <c r="F80" s="33">
        <v>0</v>
      </c>
      <c r="G80" s="33">
        <v>2</v>
      </c>
      <c r="H80" s="33" t="s">
        <v>79</v>
      </c>
      <c r="I80" s="7"/>
      <c r="J80" s="7"/>
      <c r="K80" s="34">
        <f t="shared" si="14"/>
        <v>2</v>
      </c>
      <c r="L80" s="5">
        <f t="shared" si="15"/>
        <v>0.25</v>
      </c>
      <c r="M80" s="33">
        <v>21</v>
      </c>
      <c r="N80" s="33">
        <v>22</v>
      </c>
      <c r="O80" s="33" t="s">
        <v>69</v>
      </c>
      <c r="P80" s="33" t="s">
        <v>38</v>
      </c>
    </row>
    <row r="81" spans="1:16" ht="15" customHeight="1">
      <c r="A81" s="20" t="s">
        <v>214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</row>
    <row r="82" spans="1:16" ht="15" customHeight="1">
      <c r="A82" s="26" t="s">
        <v>124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</row>
    <row r="83" spans="1:16" ht="28.5" customHeight="1">
      <c r="A83" s="4" t="s">
        <v>1</v>
      </c>
      <c r="B83" s="2" t="s">
        <v>2</v>
      </c>
      <c r="C83" s="4" t="s">
        <v>3</v>
      </c>
      <c r="D83" s="4" t="s">
        <v>4</v>
      </c>
      <c r="E83" s="4" t="s">
        <v>5</v>
      </c>
      <c r="F83" s="4" t="s">
        <v>6</v>
      </c>
      <c r="G83" s="4" t="s">
        <v>7</v>
      </c>
      <c r="H83" s="4" t="s">
        <v>8</v>
      </c>
      <c r="I83" s="4" t="s">
        <v>9</v>
      </c>
      <c r="J83" s="4" t="s">
        <v>10</v>
      </c>
      <c r="K83" s="4" t="s">
        <v>11</v>
      </c>
      <c r="L83" s="4" t="s">
        <v>12</v>
      </c>
      <c r="M83" s="4" t="s">
        <v>13</v>
      </c>
      <c r="N83" s="4" t="s">
        <v>14</v>
      </c>
      <c r="O83" s="4" t="s">
        <v>15</v>
      </c>
      <c r="P83" s="4" t="s">
        <v>16</v>
      </c>
    </row>
    <row r="84" spans="1:16" ht="15" customHeight="1">
      <c r="A84" s="30">
        <v>1</v>
      </c>
      <c r="B84" s="8" t="s">
        <v>209</v>
      </c>
      <c r="C84" s="30">
        <v>4</v>
      </c>
      <c r="D84" s="30">
        <v>4</v>
      </c>
      <c r="E84" s="30">
        <v>0</v>
      </c>
      <c r="F84" s="30">
        <v>0</v>
      </c>
      <c r="G84" s="30">
        <v>8</v>
      </c>
      <c r="H84" s="30" t="s">
        <v>33</v>
      </c>
      <c r="I84" s="9"/>
      <c r="J84" s="9"/>
      <c r="K84" s="30">
        <v>8</v>
      </c>
      <c r="L84" s="10">
        <v>1</v>
      </c>
      <c r="M84" s="30">
        <v>35</v>
      </c>
      <c r="N84" s="30">
        <v>17</v>
      </c>
      <c r="O84" s="30" t="s">
        <v>24</v>
      </c>
      <c r="P84" s="30" t="s">
        <v>186</v>
      </c>
    </row>
    <row r="85" spans="1:16" ht="15" customHeight="1">
      <c r="A85" s="30">
        <v>2</v>
      </c>
      <c r="B85" s="8" t="s">
        <v>196</v>
      </c>
      <c r="C85" s="30">
        <v>4</v>
      </c>
      <c r="D85" s="30">
        <v>3</v>
      </c>
      <c r="E85" s="30">
        <v>0</v>
      </c>
      <c r="F85" s="30">
        <v>1</v>
      </c>
      <c r="G85" s="30">
        <v>7</v>
      </c>
      <c r="H85" s="30" t="s">
        <v>144</v>
      </c>
      <c r="I85" s="9"/>
      <c r="J85" s="9"/>
      <c r="K85" s="30">
        <v>7</v>
      </c>
      <c r="L85" s="10">
        <v>0.875</v>
      </c>
      <c r="M85" s="30">
        <v>25</v>
      </c>
      <c r="N85" s="30">
        <v>9</v>
      </c>
      <c r="O85" s="30" t="s">
        <v>76</v>
      </c>
      <c r="P85" s="30" t="s">
        <v>167</v>
      </c>
    </row>
    <row r="86" spans="1:16" ht="15" customHeight="1">
      <c r="A86" s="30">
        <v>3</v>
      </c>
      <c r="B86" s="8" t="s">
        <v>203</v>
      </c>
      <c r="C86" s="30">
        <v>4</v>
      </c>
      <c r="D86" s="30">
        <v>3</v>
      </c>
      <c r="E86" s="30">
        <v>1</v>
      </c>
      <c r="F86" s="30">
        <v>0</v>
      </c>
      <c r="G86" s="30">
        <v>6</v>
      </c>
      <c r="H86" s="30" t="s">
        <v>61</v>
      </c>
      <c r="I86" s="9"/>
      <c r="J86" s="9"/>
      <c r="K86" s="30">
        <v>6</v>
      </c>
      <c r="L86" s="10">
        <v>0.75</v>
      </c>
      <c r="M86" s="30">
        <v>27</v>
      </c>
      <c r="N86" s="30">
        <v>15</v>
      </c>
      <c r="O86" s="30" t="s">
        <v>48</v>
      </c>
      <c r="P86" s="30" t="s">
        <v>113</v>
      </c>
    </row>
    <row r="87" spans="1:16" ht="15" customHeight="1">
      <c r="A87" s="31" t="s">
        <v>52</v>
      </c>
      <c r="B87" s="11" t="s">
        <v>197</v>
      </c>
      <c r="C87" s="31">
        <v>4</v>
      </c>
      <c r="D87" s="31">
        <v>3</v>
      </c>
      <c r="E87" s="31">
        <v>1</v>
      </c>
      <c r="F87" s="31">
        <v>0</v>
      </c>
      <c r="G87" s="31">
        <v>6</v>
      </c>
      <c r="H87" s="31" t="s">
        <v>61</v>
      </c>
      <c r="I87" s="12"/>
      <c r="J87" s="12"/>
      <c r="K87" s="31">
        <v>6</v>
      </c>
      <c r="L87" s="13">
        <v>0.75</v>
      </c>
      <c r="M87" s="31">
        <v>33</v>
      </c>
      <c r="N87" s="31">
        <v>13</v>
      </c>
      <c r="O87" s="31" t="s">
        <v>104</v>
      </c>
      <c r="P87" s="31" t="s">
        <v>176</v>
      </c>
    </row>
    <row r="88" spans="1:16" ht="15" customHeight="1">
      <c r="A88" s="31" t="s">
        <v>215</v>
      </c>
      <c r="B88" s="11" t="s">
        <v>204</v>
      </c>
      <c r="C88" s="31">
        <v>4</v>
      </c>
      <c r="D88" s="31">
        <v>3</v>
      </c>
      <c r="E88" s="31">
        <v>1</v>
      </c>
      <c r="F88" s="31">
        <v>0</v>
      </c>
      <c r="G88" s="31">
        <v>6</v>
      </c>
      <c r="H88" s="31" t="s">
        <v>61</v>
      </c>
      <c r="I88" s="12"/>
      <c r="J88" s="12"/>
      <c r="K88" s="31">
        <v>6</v>
      </c>
      <c r="L88" s="13">
        <v>0.75</v>
      </c>
      <c r="M88" s="31">
        <v>14</v>
      </c>
      <c r="N88" s="31">
        <v>16</v>
      </c>
      <c r="O88" s="31" t="s">
        <v>35</v>
      </c>
      <c r="P88" s="31" t="s">
        <v>63</v>
      </c>
    </row>
    <row r="89" spans="1:16" ht="15" customHeight="1">
      <c r="A89" s="31">
        <v>6</v>
      </c>
      <c r="B89" s="11" t="s">
        <v>210</v>
      </c>
      <c r="C89" s="31">
        <v>4</v>
      </c>
      <c r="D89" s="31">
        <v>2</v>
      </c>
      <c r="E89" s="31">
        <v>2</v>
      </c>
      <c r="F89" s="31">
        <v>0</v>
      </c>
      <c r="G89" s="31">
        <v>4</v>
      </c>
      <c r="H89" s="31" t="s">
        <v>22</v>
      </c>
      <c r="I89" s="12"/>
      <c r="J89" s="12"/>
      <c r="K89" s="31">
        <v>4</v>
      </c>
      <c r="L89" s="13">
        <v>0.5</v>
      </c>
      <c r="M89" s="31">
        <v>25</v>
      </c>
      <c r="N89" s="31">
        <v>30</v>
      </c>
      <c r="O89" s="31" t="s">
        <v>76</v>
      </c>
      <c r="P89" s="31" t="s">
        <v>19</v>
      </c>
    </row>
    <row r="90" spans="1:16" ht="15" customHeight="1">
      <c r="A90" s="35">
        <v>7</v>
      </c>
      <c r="B90" s="14" t="s">
        <v>198</v>
      </c>
      <c r="C90" s="35">
        <v>4</v>
      </c>
      <c r="D90" s="35">
        <v>2</v>
      </c>
      <c r="E90" s="35">
        <v>1</v>
      </c>
      <c r="F90" s="35">
        <v>1</v>
      </c>
      <c r="G90" s="35">
        <v>5</v>
      </c>
      <c r="H90" s="35" t="s">
        <v>18</v>
      </c>
      <c r="I90" s="15"/>
      <c r="J90" s="15"/>
      <c r="K90" s="35">
        <v>5</v>
      </c>
      <c r="L90" s="16">
        <v>0.625</v>
      </c>
      <c r="M90" s="35">
        <v>16</v>
      </c>
      <c r="N90" s="35">
        <v>14</v>
      </c>
      <c r="O90" s="35" t="s">
        <v>63</v>
      </c>
      <c r="P90" s="35" t="s">
        <v>35</v>
      </c>
    </row>
    <row r="91" spans="1:16" ht="15" customHeight="1">
      <c r="A91" s="35">
        <v>8</v>
      </c>
      <c r="B91" s="14" t="s">
        <v>205</v>
      </c>
      <c r="C91" s="35">
        <v>4</v>
      </c>
      <c r="D91" s="35">
        <v>2</v>
      </c>
      <c r="E91" s="35">
        <v>2</v>
      </c>
      <c r="F91" s="35">
        <v>0</v>
      </c>
      <c r="G91" s="35">
        <v>4</v>
      </c>
      <c r="H91" s="35" t="s">
        <v>22</v>
      </c>
      <c r="I91" s="15"/>
      <c r="J91" s="15"/>
      <c r="K91" s="35">
        <v>4</v>
      </c>
      <c r="L91" s="16">
        <v>0.5</v>
      </c>
      <c r="M91" s="35">
        <v>13</v>
      </c>
      <c r="N91" s="35">
        <v>13</v>
      </c>
      <c r="O91" s="35" t="s">
        <v>176</v>
      </c>
      <c r="P91" s="35" t="s">
        <v>176</v>
      </c>
    </row>
    <row r="92" spans="1:16" ht="15" customHeight="1">
      <c r="A92" s="36" t="s">
        <v>216</v>
      </c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8"/>
    </row>
    <row r="93" spans="1:16" ht="15" customHeight="1">
      <c r="A93" s="36" t="s">
        <v>217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8"/>
    </row>
    <row r="94" spans="1:16" ht="15" customHeight="1">
      <c r="A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>
      <c r="A95" s="26" t="s">
        <v>130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</row>
    <row r="96" spans="1:16" ht="28.5">
      <c r="A96" s="4" t="s">
        <v>1</v>
      </c>
      <c r="B96" s="2" t="s">
        <v>2</v>
      </c>
      <c r="C96" s="4" t="s">
        <v>3</v>
      </c>
      <c r="D96" s="4" t="s">
        <v>4</v>
      </c>
      <c r="E96" s="4" t="s">
        <v>5</v>
      </c>
      <c r="F96" s="4" t="s">
        <v>6</v>
      </c>
      <c r="G96" s="4" t="s">
        <v>7</v>
      </c>
      <c r="H96" s="4" t="s">
        <v>8</v>
      </c>
      <c r="I96" s="4" t="s">
        <v>9</v>
      </c>
      <c r="J96" s="4" t="s">
        <v>10</v>
      </c>
      <c r="K96" s="4" t="s">
        <v>11</v>
      </c>
      <c r="L96" s="4" t="s">
        <v>12</v>
      </c>
      <c r="M96" s="4" t="s">
        <v>13</v>
      </c>
      <c r="N96" s="4" t="s">
        <v>14</v>
      </c>
      <c r="O96" s="4" t="s">
        <v>15</v>
      </c>
      <c r="P96" s="4" t="s">
        <v>16</v>
      </c>
    </row>
    <row r="97" spans="1:16" ht="15" customHeight="1">
      <c r="A97" s="30">
        <v>1</v>
      </c>
      <c r="B97" s="8" t="s">
        <v>218</v>
      </c>
      <c r="C97" s="30">
        <v>4</v>
      </c>
      <c r="D97" s="30">
        <v>4</v>
      </c>
      <c r="E97" s="30">
        <v>0</v>
      </c>
      <c r="F97" s="30">
        <v>0</v>
      </c>
      <c r="G97" s="30">
        <v>8</v>
      </c>
      <c r="H97" s="30" t="s">
        <v>33</v>
      </c>
      <c r="I97" s="9"/>
      <c r="J97" s="9"/>
      <c r="K97" s="30">
        <f t="shared" ref="K97:K101" si="16">G97+I97+J97</f>
        <v>8</v>
      </c>
      <c r="L97" s="10">
        <f t="shared" ref="L97:L101" si="17">K97/(C97*2)</f>
        <v>1</v>
      </c>
      <c r="M97" s="30">
        <v>43</v>
      </c>
      <c r="N97" s="30">
        <v>21</v>
      </c>
      <c r="O97" s="30" t="s">
        <v>219</v>
      </c>
      <c r="P97" s="30" t="s">
        <v>69</v>
      </c>
    </row>
    <row r="98" spans="1:16" ht="15" customHeight="1">
      <c r="A98" s="31">
        <v>2</v>
      </c>
      <c r="B98" s="11" t="s">
        <v>220</v>
      </c>
      <c r="C98" s="31">
        <v>4</v>
      </c>
      <c r="D98" s="31">
        <v>3</v>
      </c>
      <c r="E98" s="31">
        <v>1</v>
      </c>
      <c r="F98" s="31">
        <v>0</v>
      </c>
      <c r="G98" s="31">
        <v>6</v>
      </c>
      <c r="H98" s="31" t="s">
        <v>61</v>
      </c>
      <c r="I98" s="12"/>
      <c r="J98" s="12"/>
      <c r="K98" s="31">
        <f t="shared" si="16"/>
        <v>6</v>
      </c>
      <c r="L98" s="13">
        <f t="shared" si="17"/>
        <v>0.75</v>
      </c>
      <c r="M98" s="31">
        <v>35</v>
      </c>
      <c r="N98" s="31">
        <v>24</v>
      </c>
      <c r="O98" s="31" t="s">
        <v>24</v>
      </c>
      <c r="P98" s="31" t="s">
        <v>34</v>
      </c>
    </row>
    <row r="99" spans="1:16" ht="15" customHeight="1">
      <c r="A99" s="35">
        <v>3</v>
      </c>
      <c r="B99" s="14" t="s">
        <v>221</v>
      </c>
      <c r="C99" s="35">
        <v>4</v>
      </c>
      <c r="D99" s="35">
        <v>2</v>
      </c>
      <c r="E99" s="35">
        <v>2</v>
      </c>
      <c r="F99" s="35">
        <v>0</v>
      </c>
      <c r="G99" s="35">
        <v>4</v>
      </c>
      <c r="H99" s="35" t="s">
        <v>22</v>
      </c>
      <c r="I99" s="15"/>
      <c r="J99" s="15"/>
      <c r="K99" s="35">
        <f t="shared" si="16"/>
        <v>4</v>
      </c>
      <c r="L99" s="16">
        <f t="shared" si="17"/>
        <v>0.5</v>
      </c>
      <c r="M99" s="35">
        <v>30</v>
      </c>
      <c r="N99" s="35">
        <v>21</v>
      </c>
      <c r="O99" s="35" t="s">
        <v>19</v>
      </c>
      <c r="P99" s="35" t="s">
        <v>69</v>
      </c>
    </row>
    <row r="100" spans="1:16" ht="15" customHeight="1">
      <c r="A100" s="32">
        <v>4</v>
      </c>
      <c r="B100" s="3" t="s">
        <v>222</v>
      </c>
      <c r="C100" s="33">
        <v>4</v>
      </c>
      <c r="D100" s="33">
        <v>1</v>
      </c>
      <c r="E100" s="33">
        <v>3</v>
      </c>
      <c r="F100" s="33">
        <v>0</v>
      </c>
      <c r="G100" s="33">
        <v>2</v>
      </c>
      <c r="H100" s="33" t="s">
        <v>79</v>
      </c>
      <c r="I100" s="7"/>
      <c r="J100" s="7"/>
      <c r="K100" s="34">
        <f t="shared" si="16"/>
        <v>2</v>
      </c>
      <c r="L100" s="5">
        <f t="shared" si="17"/>
        <v>0.25</v>
      </c>
      <c r="M100" s="33">
        <v>24</v>
      </c>
      <c r="N100" s="33">
        <v>42</v>
      </c>
      <c r="O100" s="33" t="s">
        <v>34</v>
      </c>
      <c r="P100" s="33" t="s">
        <v>223</v>
      </c>
    </row>
    <row r="101" spans="1:16" ht="15" customHeight="1">
      <c r="A101" s="32">
        <v>5</v>
      </c>
      <c r="B101" s="3" t="s">
        <v>224</v>
      </c>
      <c r="C101" s="33">
        <v>4</v>
      </c>
      <c r="D101" s="33">
        <v>0</v>
      </c>
      <c r="E101" s="33">
        <v>4</v>
      </c>
      <c r="F101" s="33">
        <v>0</v>
      </c>
      <c r="G101" s="33">
        <v>0</v>
      </c>
      <c r="H101" s="33" t="s">
        <v>56</v>
      </c>
      <c r="I101" s="7"/>
      <c r="J101" s="7"/>
      <c r="K101" s="34">
        <f t="shared" si="16"/>
        <v>0</v>
      </c>
      <c r="L101" s="5">
        <f t="shared" si="17"/>
        <v>0</v>
      </c>
      <c r="M101" s="33">
        <v>22</v>
      </c>
      <c r="N101" s="33">
        <v>46</v>
      </c>
      <c r="O101" s="33" t="s">
        <v>38</v>
      </c>
      <c r="P101" s="33" t="s">
        <v>157</v>
      </c>
    </row>
    <row r="102" spans="1:16">
      <c r="A102" s="26" t="s">
        <v>141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</row>
    <row r="103" spans="1:16" ht="28.5">
      <c r="A103" s="4" t="s">
        <v>1</v>
      </c>
      <c r="B103" s="2" t="s">
        <v>2</v>
      </c>
      <c r="C103" s="4" t="s">
        <v>3</v>
      </c>
      <c r="D103" s="4" t="s">
        <v>4</v>
      </c>
      <c r="E103" s="4" t="s">
        <v>5</v>
      </c>
      <c r="F103" s="4" t="s">
        <v>6</v>
      </c>
      <c r="G103" s="4" t="s">
        <v>7</v>
      </c>
      <c r="H103" s="4" t="s">
        <v>8</v>
      </c>
      <c r="I103" s="4" t="s">
        <v>9</v>
      </c>
      <c r="J103" s="4" t="s">
        <v>10</v>
      </c>
      <c r="K103" s="4" t="s">
        <v>11</v>
      </c>
      <c r="L103" s="4" t="s">
        <v>12</v>
      </c>
      <c r="M103" s="4" t="s">
        <v>13</v>
      </c>
      <c r="N103" s="4" t="s">
        <v>14</v>
      </c>
      <c r="O103" s="4" t="s">
        <v>15</v>
      </c>
      <c r="P103" s="4" t="s">
        <v>16</v>
      </c>
    </row>
    <row r="104" spans="1:16" ht="15" customHeight="1">
      <c r="A104" s="30">
        <v>1</v>
      </c>
      <c r="B104" s="8" t="s">
        <v>225</v>
      </c>
      <c r="C104" s="30">
        <v>4</v>
      </c>
      <c r="D104" s="30">
        <v>4</v>
      </c>
      <c r="E104" s="30">
        <v>0</v>
      </c>
      <c r="F104" s="30">
        <v>0</v>
      </c>
      <c r="G104" s="30">
        <v>8</v>
      </c>
      <c r="H104" s="30" t="s">
        <v>33</v>
      </c>
      <c r="I104" s="9"/>
      <c r="J104" s="9"/>
      <c r="K104" s="30">
        <f t="shared" ref="K104:K107" si="18">G104+I104+J104</f>
        <v>8</v>
      </c>
      <c r="L104" s="10">
        <f t="shared" ref="L104:L107" si="19">K104/(C104*2)</f>
        <v>1</v>
      </c>
      <c r="M104" s="30">
        <v>32</v>
      </c>
      <c r="N104" s="30">
        <v>13</v>
      </c>
      <c r="O104" s="30" t="s">
        <v>66</v>
      </c>
      <c r="P104" s="30" t="s">
        <v>176</v>
      </c>
    </row>
    <row r="105" spans="1:16" ht="15" customHeight="1">
      <c r="A105" s="31">
        <v>2</v>
      </c>
      <c r="B105" s="11" t="s">
        <v>226</v>
      </c>
      <c r="C105" s="31">
        <v>4</v>
      </c>
      <c r="D105" s="31">
        <v>3</v>
      </c>
      <c r="E105" s="31">
        <v>1</v>
      </c>
      <c r="F105" s="31">
        <v>0</v>
      </c>
      <c r="G105" s="31">
        <v>6</v>
      </c>
      <c r="H105" s="31" t="s">
        <v>61</v>
      </c>
      <c r="I105" s="12"/>
      <c r="J105" s="12"/>
      <c r="K105" s="31">
        <f t="shared" si="18"/>
        <v>6</v>
      </c>
      <c r="L105" s="13">
        <f t="shared" si="19"/>
        <v>0.75</v>
      </c>
      <c r="M105" s="31">
        <v>41</v>
      </c>
      <c r="N105" s="31">
        <v>24</v>
      </c>
      <c r="O105" s="31" t="s">
        <v>96</v>
      </c>
      <c r="P105" s="31" t="s">
        <v>34</v>
      </c>
    </row>
    <row r="106" spans="1:16" ht="15" customHeight="1">
      <c r="A106" s="32" t="s">
        <v>49</v>
      </c>
      <c r="B106" s="3" t="s">
        <v>227</v>
      </c>
      <c r="C106" s="33">
        <v>4</v>
      </c>
      <c r="D106" s="33">
        <v>0</v>
      </c>
      <c r="E106" s="33">
        <v>3</v>
      </c>
      <c r="F106" s="33">
        <v>1</v>
      </c>
      <c r="G106" s="33">
        <v>1</v>
      </c>
      <c r="H106" s="33" t="s">
        <v>40</v>
      </c>
      <c r="I106" s="7"/>
      <c r="J106" s="7"/>
      <c r="K106" s="34">
        <f t="shared" si="18"/>
        <v>1</v>
      </c>
      <c r="L106" s="5">
        <f t="shared" si="19"/>
        <v>0.125</v>
      </c>
      <c r="M106" s="33">
        <v>27</v>
      </c>
      <c r="N106" s="33">
        <v>41</v>
      </c>
      <c r="O106" s="33" t="s">
        <v>48</v>
      </c>
      <c r="P106" s="33" t="s">
        <v>96</v>
      </c>
    </row>
    <row r="107" spans="1:16" ht="15" customHeight="1">
      <c r="A107" s="32" t="s">
        <v>52</v>
      </c>
      <c r="B107" s="3" t="s">
        <v>228</v>
      </c>
      <c r="C107" s="33">
        <v>4</v>
      </c>
      <c r="D107" s="33">
        <v>0</v>
      </c>
      <c r="E107" s="33">
        <v>3</v>
      </c>
      <c r="F107" s="33">
        <v>1</v>
      </c>
      <c r="G107" s="33">
        <v>1</v>
      </c>
      <c r="H107" s="33" t="s">
        <v>40</v>
      </c>
      <c r="I107" s="7"/>
      <c r="J107" s="7"/>
      <c r="K107" s="34">
        <f t="shared" si="18"/>
        <v>1</v>
      </c>
      <c r="L107" s="5">
        <f t="shared" si="19"/>
        <v>0.125</v>
      </c>
      <c r="M107" s="33">
        <v>24</v>
      </c>
      <c r="N107" s="33">
        <v>46</v>
      </c>
      <c r="O107" s="33" t="s">
        <v>34</v>
      </c>
      <c r="P107" s="33" t="s">
        <v>157</v>
      </c>
    </row>
    <row r="108" spans="1:16" ht="15" customHeight="1">
      <c r="A108" s="36" t="s">
        <v>229</v>
      </c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8"/>
    </row>
    <row r="109" spans="1:16">
      <c r="A109" s="26" t="s">
        <v>151</v>
      </c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</row>
    <row r="110" spans="1:16" ht="28.5">
      <c r="A110" s="4" t="s">
        <v>1</v>
      </c>
      <c r="B110" s="2" t="s">
        <v>2</v>
      </c>
      <c r="C110" s="4" t="s">
        <v>3</v>
      </c>
      <c r="D110" s="4" t="s">
        <v>4</v>
      </c>
      <c r="E110" s="4" t="s">
        <v>5</v>
      </c>
      <c r="F110" s="4" t="s">
        <v>6</v>
      </c>
      <c r="G110" s="4" t="s">
        <v>7</v>
      </c>
      <c r="H110" s="4" t="s">
        <v>8</v>
      </c>
      <c r="I110" s="4" t="s">
        <v>9</v>
      </c>
      <c r="J110" s="4" t="s">
        <v>10</v>
      </c>
      <c r="K110" s="4" t="s">
        <v>11</v>
      </c>
      <c r="L110" s="4" t="s">
        <v>12</v>
      </c>
      <c r="M110" s="4" t="s">
        <v>13</v>
      </c>
      <c r="N110" s="4" t="s">
        <v>14</v>
      </c>
      <c r="O110" s="4" t="s">
        <v>15</v>
      </c>
      <c r="P110" s="4" t="s">
        <v>16</v>
      </c>
    </row>
    <row r="111" spans="1:16" ht="15" customHeight="1">
      <c r="A111" s="30" t="s">
        <v>73</v>
      </c>
      <c r="B111" s="8" t="s">
        <v>230</v>
      </c>
      <c r="C111" s="30">
        <v>4</v>
      </c>
      <c r="D111" s="30">
        <v>3</v>
      </c>
      <c r="E111" s="30">
        <v>1</v>
      </c>
      <c r="F111" s="30">
        <v>0</v>
      </c>
      <c r="G111" s="30">
        <v>6</v>
      </c>
      <c r="H111" s="30" t="s">
        <v>61</v>
      </c>
      <c r="I111" s="9"/>
      <c r="J111" s="9"/>
      <c r="K111" s="30">
        <f t="shared" ref="K111:K114" si="20">G111+I111+J111</f>
        <v>6</v>
      </c>
      <c r="L111" s="10">
        <f t="shared" ref="L111:L114" si="21">K111/(C111*2)</f>
        <v>0.75</v>
      </c>
      <c r="M111" s="30">
        <v>38</v>
      </c>
      <c r="N111" s="30">
        <v>19</v>
      </c>
      <c r="O111" s="30" t="s">
        <v>119</v>
      </c>
      <c r="P111" s="30" t="s">
        <v>26</v>
      </c>
    </row>
    <row r="112" spans="1:16" ht="15" customHeight="1">
      <c r="A112" s="31">
        <v>2</v>
      </c>
      <c r="B112" s="11" t="s">
        <v>231</v>
      </c>
      <c r="C112" s="31">
        <v>4</v>
      </c>
      <c r="D112" s="31">
        <v>3</v>
      </c>
      <c r="E112" s="31">
        <v>1</v>
      </c>
      <c r="F112" s="31">
        <v>0</v>
      </c>
      <c r="G112" s="31">
        <v>6</v>
      </c>
      <c r="H112" s="31" t="s">
        <v>61</v>
      </c>
      <c r="I112" s="12"/>
      <c r="J112" s="12"/>
      <c r="K112" s="31">
        <f t="shared" si="20"/>
        <v>6</v>
      </c>
      <c r="L112" s="13">
        <f t="shared" si="21"/>
        <v>0.75</v>
      </c>
      <c r="M112" s="31">
        <v>27</v>
      </c>
      <c r="N112" s="31">
        <v>22</v>
      </c>
      <c r="O112" s="31" t="s">
        <v>48</v>
      </c>
      <c r="P112" s="31" t="s">
        <v>38</v>
      </c>
    </row>
    <row r="113" spans="1:16" ht="15" customHeight="1">
      <c r="A113" s="35">
        <v>3</v>
      </c>
      <c r="B113" s="14" t="s">
        <v>232</v>
      </c>
      <c r="C113" s="35">
        <v>4</v>
      </c>
      <c r="D113" s="35">
        <v>1</v>
      </c>
      <c r="E113" s="35">
        <v>3</v>
      </c>
      <c r="F113" s="35">
        <v>0</v>
      </c>
      <c r="G113" s="35">
        <v>2</v>
      </c>
      <c r="H113" s="35" t="s">
        <v>79</v>
      </c>
      <c r="I113" s="15"/>
      <c r="J113" s="15"/>
      <c r="K113" s="35">
        <f t="shared" si="20"/>
        <v>2</v>
      </c>
      <c r="L113" s="16">
        <f t="shared" si="21"/>
        <v>0.25</v>
      </c>
      <c r="M113" s="35">
        <v>23</v>
      </c>
      <c r="N113" s="35">
        <v>36</v>
      </c>
      <c r="O113" s="35" t="s">
        <v>62</v>
      </c>
      <c r="P113" s="35" t="s">
        <v>149</v>
      </c>
    </row>
    <row r="114" spans="1:16" ht="15" customHeight="1">
      <c r="A114" s="32">
        <v>4</v>
      </c>
      <c r="B114" s="3" t="s">
        <v>233</v>
      </c>
      <c r="C114" s="33">
        <v>4</v>
      </c>
      <c r="D114" s="33">
        <v>1</v>
      </c>
      <c r="E114" s="33">
        <v>3</v>
      </c>
      <c r="F114" s="33">
        <v>0</v>
      </c>
      <c r="G114" s="33">
        <v>2</v>
      </c>
      <c r="H114" s="33" t="s">
        <v>79</v>
      </c>
      <c r="I114" s="7"/>
      <c r="J114" s="7"/>
      <c r="K114" s="34">
        <f t="shared" si="20"/>
        <v>2</v>
      </c>
      <c r="L114" s="5">
        <f t="shared" si="21"/>
        <v>0.25</v>
      </c>
      <c r="M114" s="33">
        <v>29</v>
      </c>
      <c r="N114" s="33">
        <v>40</v>
      </c>
      <c r="O114" s="33" t="s">
        <v>54</v>
      </c>
      <c r="P114" s="33" t="s">
        <v>166</v>
      </c>
    </row>
    <row r="115" spans="1:16" ht="15" customHeight="1">
      <c r="A115" s="36" t="s">
        <v>234</v>
      </c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8"/>
    </row>
    <row r="116" spans="1:16" ht="15" customHeight="1">
      <c r="A116" s="36" t="s">
        <v>235</v>
      </c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8"/>
    </row>
    <row r="117" spans="1:16">
      <c r="A117" s="26" t="s">
        <v>150</v>
      </c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</row>
    <row r="118" spans="1:16" ht="28.5">
      <c r="A118" s="4" t="s">
        <v>1</v>
      </c>
      <c r="B118" s="2" t="s">
        <v>2</v>
      </c>
      <c r="C118" s="4" t="s">
        <v>3</v>
      </c>
      <c r="D118" s="4" t="s">
        <v>4</v>
      </c>
      <c r="E118" s="4" t="s">
        <v>5</v>
      </c>
      <c r="F118" s="4" t="s">
        <v>6</v>
      </c>
      <c r="G118" s="4" t="s">
        <v>7</v>
      </c>
      <c r="H118" s="4" t="s">
        <v>8</v>
      </c>
      <c r="I118" s="4" t="s">
        <v>9</v>
      </c>
      <c r="J118" s="4" t="s">
        <v>10</v>
      </c>
      <c r="K118" s="4" t="s">
        <v>11</v>
      </c>
      <c r="L118" s="4" t="s">
        <v>12</v>
      </c>
      <c r="M118" s="4" t="s">
        <v>13</v>
      </c>
      <c r="N118" s="4" t="s">
        <v>14</v>
      </c>
      <c r="O118" s="4" t="s">
        <v>15</v>
      </c>
      <c r="P118" s="4" t="s">
        <v>16</v>
      </c>
    </row>
    <row r="119" spans="1:16" ht="15" customHeight="1">
      <c r="A119" s="30" t="s">
        <v>73</v>
      </c>
      <c r="B119" s="8" t="s">
        <v>225</v>
      </c>
      <c r="C119" s="30">
        <v>4</v>
      </c>
      <c r="D119" s="30">
        <v>4</v>
      </c>
      <c r="E119" s="30">
        <v>0</v>
      </c>
      <c r="F119" s="30">
        <v>0</v>
      </c>
      <c r="G119" s="30">
        <v>8</v>
      </c>
      <c r="H119" s="30" t="s">
        <v>33</v>
      </c>
      <c r="I119" s="9"/>
      <c r="J119" s="9"/>
      <c r="K119" s="30">
        <v>8</v>
      </c>
      <c r="L119" s="10">
        <v>1</v>
      </c>
      <c r="M119" s="30">
        <v>32</v>
      </c>
      <c r="N119" s="30">
        <v>13</v>
      </c>
      <c r="O119" s="30" t="s">
        <v>66</v>
      </c>
      <c r="P119" s="30" t="s">
        <v>176</v>
      </c>
    </row>
    <row r="120" spans="1:16" ht="15" customHeight="1">
      <c r="A120" s="30" t="s">
        <v>46</v>
      </c>
      <c r="B120" s="8" t="s">
        <v>218</v>
      </c>
      <c r="C120" s="30">
        <v>4</v>
      </c>
      <c r="D120" s="30">
        <v>4</v>
      </c>
      <c r="E120" s="30">
        <v>0</v>
      </c>
      <c r="F120" s="30">
        <v>0</v>
      </c>
      <c r="G120" s="30">
        <v>8</v>
      </c>
      <c r="H120" s="30" t="s">
        <v>33</v>
      </c>
      <c r="I120" s="9"/>
      <c r="J120" s="9"/>
      <c r="K120" s="30">
        <v>8</v>
      </c>
      <c r="L120" s="10">
        <v>1</v>
      </c>
      <c r="M120" s="30">
        <v>43</v>
      </c>
      <c r="N120" s="30">
        <v>21</v>
      </c>
      <c r="O120" s="30" t="s">
        <v>219</v>
      </c>
      <c r="P120" s="30" t="s">
        <v>69</v>
      </c>
    </row>
    <row r="121" spans="1:16" ht="15" customHeight="1">
      <c r="A121" s="30">
        <v>3</v>
      </c>
      <c r="B121" s="8" t="s">
        <v>230</v>
      </c>
      <c r="C121" s="30">
        <v>4</v>
      </c>
      <c r="D121" s="30">
        <v>3</v>
      </c>
      <c r="E121" s="30">
        <v>1</v>
      </c>
      <c r="F121" s="30">
        <v>0</v>
      </c>
      <c r="G121" s="30">
        <v>6</v>
      </c>
      <c r="H121" s="30" t="s">
        <v>61</v>
      </c>
      <c r="I121" s="9"/>
      <c r="J121" s="9"/>
      <c r="K121" s="30">
        <v>6</v>
      </c>
      <c r="L121" s="10">
        <v>0.75</v>
      </c>
      <c r="M121" s="30">
        <v>38</v>
      </c>
      <c r="N121" s="30">
        <v>19</v>
      </c>
      <c r="O121" s="30" t="s">
        <v>119</v>
      </c>
      <c r="P121" s="30" t="s">
        <v>26</v>
      </c>
    </row>
    <row r="122" spans="1:16" ht="15" customHeight="1">
      <c r="A122" s="31" t="s">
        <v>84</v>
      </c>
      <c r="B122" s="11" t="s">
        <v>231</v>
      </c>
      <c r="C122" s="31">
        <v>4</v>
      </c>
      <c r="D122" s="31">
        <v>3</v>
      </c>
      <c r="E122" s="31">
        <v>1</v>
      </c>
      <c r="F122" s="31">
        <v>0</v>
      </c>
      <c r="G122" s="31">
        <v>6</v>
      </c>
      <c r="H122" s="31" t="s">
        <v>61</v>
      </c>
      <c r="I122" s="12"/>
      <c r="J122" s="12"/>
      <c r="K122" s="31">
        <v>6</v>
      </c>
      <c r="L122" s="13">
        <v>0.75</v>
      </c>
      <c r="M122" s="31">
        <v>27</v>
      </c>
      <c r="N122" s="31">
        <v>22</v>
      </c>
      <c r="O122" s="31" t="s">
        <v>48</v>
      </c>
      <c r="P122" s="31" t="s">
        <v>38</v>
      </c>
    </row>
    <row r="123" spans="1:16" ht="15" customHeight="1">
      <c r="A123" s="31" t="s">
        <v>236</v>
      </c>
      <c r="B123" s="11" t="s">
        <v>226</v>
      </c>
      <c r="C123" s="31">
        <v>4</v>
      </c>
      <c r="D123" s="31">
        <v>3</v>
      </c>
      <c r="E123" s="31">
        <v>1</v>
      </c>
      <c r="F123" s="31">
        <v>0</v>
      </c>
      <c r="G123" s="31">
        <v>6</v>
      </c>
      <c r="H123" s="31" t="s">
        <v>61</v>
      </c>
      <c r="I123" s="12"/>
      <c r="J123" s="12"/>
      <c r="K123" s="31">
        <v>6</v>
      </c>
      <c r="L123" s="13">
        <v>0.75</v>
      </c>
      <c r="M123" s="31">
        <v>41</v>
      </c>
      <c r="N123" s="31">
        <v>24</v>
      </c>
      <c r="O123" s="31" t="s">
        <v>96</v>
      </c>
      <c r="P123" s="31" t="s">
        <v>34</v>
      </c>
    </row>
    <row r="124" spans="1:16" ht="15" customHeight="1">
      <c r="A124" s="31" t="s">
        <v>237</v>
      </c>
      <c r="B124" s="11" t="s">
        <v>220</v>
      </c>
      <c r="C124" s="31">
        <v>4</v>
      </c>
      <c r="D124" s="31">
        <v>3</v>
      </c>
      <c r="E124" s="31">
        <v>1</v>
      </c>
      <c r="F124" s="31">
        <v>0</v>
      </c>
      <c r="G124" s="31">
        <v>6</v>
      </c>
      <c r="H124" s="31" t="s">
        <v>61</v>
      </c>
      <c r="I124" s="12"/>
      <c r="J124" s="12"/>
      <c r="K124" s="31">
        <v>6</v>
      </c>
      <c r="L124" s="13">
        <v>0.75</v>
      </c>
      <c r="M124" s="31">
        <v>35</v>
      </c>
      <c r="N124" s="31">
        <v>24</v>
      </c>
      <c r="O124" s="31" t="s">
        <v>24</v>
      </c>
      <c r="P124" s="31" t="s">
        <v>34</v>
      </c>
    </row>
    <row r="125" spans="1:16" ht="15" customHeight="1">
      <c r="A125" s="35">
        <v>7</v>
      </c>
      <c r="B125" s="14" t="s">
        <v>221</v>
      </c>
      <c r="C125" s="35">
        <v>4</v>
      </c>
      <c r="D125" s="35">
        <v>2</v>
      </c>
      <c r="E125" s="35">
        <v>2</v>
      </c>
      <c r="F125" s="35">
        <v>0</v>
      </c>
      <c r="G125" s="35">
        <v>4</v>
      </c>
      <c r="H125" s="35" t="s">
        <v>22</v>
      </c>
      <c r="I125" s="15"/>
      <c r="J125" s="15"/>
      <c r="K125" s="35">
        <v>4</v>
      </c>
      <c r="L125" s="16">
        <v>0.5</v>
      </c>
      <c r="M125" s="35">
        <v>30</v>
      </c>
      <c r="N125" s="35">
        <v>21</v>
      </c>
      <c r="O125" s="35" t="s">
        <v>19</v>
      </c>
      <c r="P125" s="35" t="s">
        <v>69</v>
      </c>
    </row>
    <row r="126" spans="1:16" ht="15" customHeight="1">
      <c r="A126" s="35" t="s">
        <v>85</v>
      </c>
      <c r="B126" s="14" t="s">
        <v>232</v>
      </c>
      <c r="C126" s="35">
        <v>4</v>
      </c>
      <c r="D126" s="35">
        <v>1</v>
      </c>
      <c r="E126" s="35">
        <v>3</v>
      </c>
      <c r="F126" s="35">
        <v>0</v>
      </c>
      <c r="G126" s="35">
        <v>2</v>
      </c>
      <c r="H126" s="35" t="s">
        <v>79</v>
      </c>
      <c r="I126" s="15"/>
      <c r="J126" s="15"/>
      <c r="K126" s="35">
        <v>2</v>
      </c>
      <c r="L126" s="16">
        <v>0.25</v>
      </c>
      <c r="M126" s="35">
        <v>23</v>
      </c>
      <c r="N126" s="35">
        <v>36</v>
      </c>
      <c r="O126" s="35" t="s">
        <v>62</v>
      </c>
      <c r="P126" s="35" t="s">
        <v>149</v>
      </c>
    </row>
    <row r="127" spans="1:16" ht="15" customHeight="1">
      <c r="A127" s="36" t="s">
        <v>238</v>
      </c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8"/>
    </row>
    <row r="128" spans="1:16" ht="32.25" customHeight="1">
      <c r="A128" s="36" t="s">
        <v>239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8"/>
    </row>
    <row r="129" spans="1:16" ht="15" customHeight="1">
      <c r="A129" s="36" t="s">
        <v>240</v>
      </c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8"/>
    </row>
  </sheetData>
  <mergeCells count="32">
    <mergeCell ref="A8:P8"/>
    <mergeCell ref="A54:P54"/>
    <mergeCell ref="A40:P40"/>
    <mergeCell ref="A32:P32"/>
    <mergeCell ref="A24:P24"/>
    <mergeCell ref="A16:P16"/>
    <mergeCell ref="A109:P109"/>
    <mergeCell ref="A73:P73"/>
    <mergeCell ref="A102:P102"/>
    <mergeCell ref="A56:P56"/>
    <mergeCell ref="A55:P55"/>
    <mergeCell ref="A108:P108"/>
    <mergeCell ref="A93:P93"/>
    <mergeCell ref="A92:P92"/>
    <mergeCell ref="A82:P82"/>
    <mergeCell ref="A81:P81"/>
    <mergeCell ref="A129:P129"/>
    <mergeCell ref="A1:P1"/>
    <mergeCell ref="A9:P9"/>
    <mergeCell ref="A33:P33"/>
    <mergeCell ref="A25:P25"/>
    <mergeCell ref="A17:P17"/>
    <mergeCell ref="A95:P95"/>
    <mergeCell ref="A74:P74"/>
    <mergeCell ref="A66:P66"/>
    <mergeCell ref="A58:P58"/>
    <mergeCell ref="A39:P39"/>
    <mergeCell ref="A127:P127"/>
    <mergeCell ref="A128:P128"/>
    <mergeCell ref="A117:P117"/>
    <mergeCell ref="A116:P116"/>
    <mergeCell ref="A115:P1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0F5ED-F401-4DFA-8AA4-7D3A11E306A6}">
  <dimension ref="A1:P84"/>
  <sheetViews>
    <sheetView tabSelected="1" zoomScale="85" zoomScaleNormal="85" workbookViewId="0">
      <selection activeCell="R31" sqref="R31"/>
    </sheetView>
  </sheetViews>
  <sheetFormatPr defaultColWidth="11.42578125" defaultRowHeight="15"/>
  <cols>
    <col min="1" max="1" width="7.42578125" style="1" customWidth="1"/>
    <col min="2" max="2" width="47.85546875" bestFit="1" customWidth="1"/>
    <col min="3" max="6" width="6.140625" style="1" customWidth="1"/>
    <col min="7" max="7" width="7.28515625" style="1" customWidth="1"/>
    <col min="8" max="8" width="8" style="1" customWidth="1"/>
    <col min="9" max="12" width="11.42578125" style="1"/>
    <col min="13" max="14" width="6" style="1" customWidth="1"/>
    <col min="15" max="16" width="7.140625" style="1" customWidth="1"/>
  </cols>
  <sheetData>
    <row r="1" spans="1:16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8.5">
      <c r="A2" s="4" t="s">
        <v>1</v>
      </c>
      <c r="B2" s="2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pans="1:16">
      <c r="A3" s="30">
        <v>1</v>
      </c>
      <c r="B3" s="8" t="s">
        <v>241</v>
      </c>
      <c r="C3" s="30">
        <v>4</v>
      </c>
      <c r="D3" s="30">
        <v>3</v>
      </c>
      <c r="E3" s="30">
        <v>1</v>
      </c>
      <c r="F3" s="30">
        <v>0</v>
      </c>
      <c r="G3" s="30">
        <v>6</v>
      </c>
      <c r="H3" s="30" t="s">
        <v>61</v>
      </c>
      <c r="I3" s="30"/>
      <c r="J3" s="30"/>
      <c r="K3" s="30">
        <f t="shared" ref="K3:K7" si="0">G3+I3+J3</f>
        <v>6</v>
      </c>
      <c r="L3" s="10">
        <f t="shared" ref="L3:L7" si="1">K3/(C3*2)</f>
        <v>0.75</v>
      </c>
      <c r="M3" s="30">
        <v>35</v>
      </c>
      <c r="N3" s="30">
        <v>24</v>
      </c>
      <c r="O3" s="30" t="s">
        <v>24</v>
      </c>
      <c r="P3" s="30" t="s">
        <v>34</v>
      </c>
    </row>
    <row r="4" spans="1:16">
      <c r="A4" s="31">
        <v>2</v>
      </c>
      <c r="B4" s="11" t="s">
        <v>242</v>
      </c>
      <c r="C4" s="31">
        <v>4</v>
      </c>
      <c r="D4" s="31">
        <v>2</v>
      </c>
      <c r="E4" s="31">
        <v>1</v>
      </c>
      <c r="F4" s="31">
        <v>1</v>
      </c>
      <c r="G4" s="31">
        <v>5</v>
      </c>
      <c r="H4" s="31" t="s">
        <v>18</v>
      </c>
      <c r="I4" s="31"/>
      <c r="J4" s="31"/>
      <c r="K4" s="31">
        <f t="shared" si="0"/>
        <v>5</v>
      </c>
      <c r="L4" s="13">
        <f t="shared" si="1"/>
        <v>0.625</v>
      </c>
      <c r="M4" s="31">
        <v>30</v>
      </c>
      <c r="N4" s="31">
        <v>27</v>
      </c>
      <c r="O4" s="31" t="s">
        <v>19</v>
      </c>
      <c r="P4" s="31" t="s">
        <v>48</v>
      </c>
    </row>
    <row r="5" spans="1:16">
      <c r="A5" s="35">
        <v>3</v>
      </c>
      <c r="B5" s="14" t="s">
        <v>243</v>
      </c>
      <c r="C5" s="35">
        <v>4</v>
      </c>
      <c r="D5" s="35">
        <v>2</v>
      </c>
      <c r="E5" s="35">
        <v>2</v>
      </c>
      <c r="F5" s="35">
        <v>0</v>
      </c>
      <c r="G5" s="35">
        <v>4</v>
      </c>
      <c r="H5" s="35" t="s">
        <v>22</v>
      </c>
      <c r="I5" s="35"/>
      <c r="J5" s="35"/>
      <c r="K5" s="35">
        <f t="shared" si="0"/>
        <v>4</v>
      </c>
      <c r="L5" s="16">
        <f t="shared" si="1"/>
        <v>0.5</v>
      </c>
      <c r="M5" s="35">
        <v>30</v>
      </c>
      <c r="N5" s="35">
        <v>35</v>
      </c>
      <c r="O5" s="35" t="s">
        <v>19</v>
      </c>
      <c r="P5" s="35" t="s">
        <v>24</v>
      </c>
    </row>
    <row r="6" spans="1:16">
      <c r="A6" s="32">
        <v>4</v>
      </c>
      <c r="B6" s="3" t="s">
        <v>244</v>
      </c>
      <c r="C6" s="33">
        <v>4</v>
      </c>
      <c r="D6" s="33">
        <v>1</v>
      </c>
      <c r="E6" s="33">
        <v>1</v>
      </c>
      <c r="F6" s="33">
        <v>2</v>
      </c>
      <c r="G6" s="33">
        <v>4</v>
      </c>
      <c r="H6" s="33" t="s">
        <v>22</v>
      </c>
      <c r="I6" s="33"/>
      <c r="J6" s="33"/>
      <c r="K6" s="34">
        <f t="shared" si="0"/>
        <v>4</v>
      </c>
      <c r="L6" s="5">
        <f t="shared" si="1"/>
        <v>0.5</v>
      </c>
      <c r="M6" s="33">
        <v>39</v>
      </c>
      <c r="N6" s="33">
        <v>34</v>
      </c>
      <c r="O6" s="33" t="s">
        <v>138</v>
      </c>
      <c r="P6" s="33" t="s">
        <v>160</v>
      </c>
    </row>
    <row r="7" spans="1:16">
      <c r="A7" s="32">
        <v>5</v>
      </c>
      <c r="B7" s="3" t="s">
        <v>245</v>
      </c>
      <c r="C7" s="33">
        <v>4</v>
      </c>
      <c r="D7" s="33">
        <v>0</v>
      </c>
      <c r="E7" s="33">
        <v>3</v>
      </c>
      <c r="F7" s="33">
        <v>1</v>
      </c>
      <c r="G7" s="33">
        <v>1</v>
      </c>
      <c r="H7" s="33" t="s">
        <v>40</v>
      </c>
      <c r="I7" s="33"/>
      <c r="J7" s="33"/>
      <c r="K7" s="34">
        <f t="shared" si="0"/>
        <v>1</v>
      </c>
      <c r="L7" s="5">
        <f t="shared" si="1"/>
        <v>0.125</v>
      </c>
      <c r="M7" s="33">
        <v>22</v>
      </c>
      <c r="N7" s="33">
        <v>36</v>
      </c>
      <c r="O7" s="33" t="s">
        <v>38</v>
      </c>
      <c r="P7" s="33" t="s">
        <v>149</v>
      </c>
    </row>
    <row r="8" spans="1:16">
      <c r="A8" s="26" t="s">
        <v>31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28.5">
      <c r="A9" s="4" t="s">
        <v>1</v>
      </c>
      <c r="B9" s="2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4" t="s">
        <v>10</v>
      </c>
      <c r="K9" s="4" t="s">
        <v>11</v>
      </c>
      <c r="L9" s="4" t="s">
        <v>12</v>
      </c>
      <c r="M9" s="4" t="s">
        <v>13</v>
      </c>
      <c r="N9" s="4" t="s">
        <v>14</v>
      </c>
      <c r="O9" s="4" t="s">
        <v>15</v>
      </c>
      <c r="P9" s="4" t="s">
        <v>16</v>
      </c>
    </row>
    <row r="10" spans="1:16">
      <c r="A10" s="30">
        <v>1</v>
      </c>
      <c r="B10" s="8" t="s">
        <v>246</v>
      </c>
      <c r="C10" s="30">
        <v>4</v>
      </c>
      <c r="D10" s="30">
        <v>3</v>
      </c>
      <c r="E10" s="30">
        <v>1</v>
      </c>
      <c r="F10" s="30">
        <v>0</v>
      </c>
      <c r="G10" s="30">
        <v>6</v>
      </c>
      <c r="H10" s="30" t="s">
        <v>61</v>
      </c>
      <c r="I10" s="30"/>
      <c r="J10" s="30"/>
      <c r="K10" s="30">
        <f t="shared" ref="K10:K14" si="2">G10+I10+J10</f>
        <v>6</v>
      </c>
      <c r="L10" s="10">
        <f t="shared" ref="L10:L14" si="3">K10/(C10*2)</f>
        <v>0.75</v>
      </c>
      <c r="M10" s="30">
        <v>39</v>
      </c>
      <c r="N10" s="30">
        <v>38</v>
      </c>
      <c r="O10" s="30" t="s">
        <v>138</v>
      </c>
      <c r="P10" s="30" t="s">
        <v>119</v>
      </c>
    </row>
    <row r="11" spans="1:16">
      <c r="A11" s="31" t="s">
        <v>46</v>
      </c>
      <c r="B11" s="11" t="s">
        <v>247</v>
      </c>
      <c r="C11" s="31">
        <v>4</v>
      </c>
      <c r="D11" s="31">
        <v>2</v>
      </c>
      <c r="E11" s="31">
        <v>2</v>
      </c>
      <c r="F11" s="31">
        <v>0</v>
      </c>
      <c r="G11" s="31">
        <v>4</v>
      </c>
      <c r="H11" s="31" t="s">
        <v>22</v>
      </c>
      <c r="I11" s="31"/>
      <c r="J11" s="31"/>
      <c r="K11" s="31">
        <f t="shared" si="2"/>
        <v>4</v>
      </c>
      <c r="L11" s="13">
        <f t="shared" si="3"/>
        <v>0.5</v>
      </c>
      <c r="M11" s="31">
        <v>38</v>
      </c>
      <c r="N11" s="31">
        <v>38</v>
      </c>
      <c r="O11" s="31" t="s">
        <v>119</v>
      </c>
      <c r="P11" s="31" t="s">
        <v>119</v>
      </c>
    </row>
    <row r="12" spans="1:16">
      <c r="A12" s="35" t="s">
        <v>49</v>
      </c>
      <c r="B12" s="14" t="s">
        <v>248</v>
      </c>
      <c r="C12" s="35">
        <v>4</v>
      </c>
      <c r="D12" s="35">
        <v>2</v>
      </c>
      <c r="E12" s="35">
        <v>2</v>
      </c>
      <c r="F12" s="35">
        <v>0</v>
      </c>
      <c r="G12" s="35">
        <v>4</v>
      </c>
      <c r="H12" s="35" t="s">
        <v>22</v>
      </c>
      <c r="I12" s="35"/>
      <c r="J12" s="35"/>
      <c r="K12" s="35">
        <f t="shared" si="2"/>
        <v>4</v>
      </c>
      <c r="L12" s="16">
        <f t="shared" si="3"/>
        <v>0.5</v>
      </c>
      <c r="M12" s="35">
        <v>37</v>
      </c>
      <c r="N12" s="35">
        <v>36</v>
      </c>
      <c r="O12" s="35" t="s">
        <v>173</v>
      </c>
      <c r="P12" s="35" t="s">
        <v>149</v>
      </c>
    </row>
    <row r="13" spans="1:16">
      <c r="A13" s="32">
        <v>4</v>
      </c>
      <c r="B13" s="3" t="s">
        <v>249</v>
      </c>
      <c r="C13" s="33">
        <v>4</v>
      </c>
      <c r="D13" s="33">
        <v>1</v>
      </c>
      <c r="E13" s="33">
        <v>2</v>
      </c>
      <c r="F13" s="33">
        <v>1</v>
      </c>
      <c r="G13" s="33">
        <v>3</v>
      </c>
      <c r="H13" s="33" t="s">
        <v>28</v>
      </c>
      <c r="I13" s="33"/>
      <c r="J13" s="33"/>
      <c r="K13" s="34">
        <f t="shared" si="2"/>
        <v>3</v>
      </c>
      <c r="L13" s="5">
        <f t="shared" si="3"/>
        <v>0.375</v>
      </c>
      <c r="M13" s="33">
        <v>37</v>
      </c>
      <c r="N13" s="33">
        <v>36</v>
      </c>
      <c r="O13" s="33" t="s">
        <v>173</v>
      </c>
      <c r="P13" s="33" t="s">
        <v>149</v>
      </c>
    </row>
    <row r="14" spans="1:16">
      <c r="A14" s="32">
        <v>5</v>
      </c>
      <c r="B14" s="3" t="s">
        <v>250</v>
      </c>
      <c r="C14" s="33">
        <v>4</v>
      </c>
      <c r="D14" s="33">
        <v>1</v>
      </c>
      <c r="E14" s="33">
        <v>2</v>
      </c>
      <c r="F14" s="33">
        <v>1</v>
      </c>
      <c r="G14" s="33">
        <v>3</v>
      </c>
      <c r="H14" s="33" t="s">
        <v>28</v>
      </c>
      <c r="I14" s="33"/>
      <c r="J14" s="33"/>
      <c r="K14" s="34">
        <f t="shared" si="2"/>
        <v>3</v>
      </c>
      <c r="L14" s="5">
        <f t="shared" si="3"/>
        <v>0.375</v>
      </c>
      <c r="M14" s="33">
        <v>43</v>
      </c>
      <c r="N14" s="33">
        <v>46</v>
      </c>
      <c r="O14" s="33" t="s">
        <v>219</v>
      </c>
      <c r="P14" s="33" t="s">
        <v>157</v>
      </c>
    </row>
    <row r="15" spans="1:16">
      <c r="A15" s="20" t="s">
        <v>251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</row>
    <row r="16" spans="1:16">
      <c r="A16" s="26" t="s">
        <v>42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6" ht="28.5">
      <c r="A17" s="4" t="s">
        <v>1</v>
      </c>
      <c r="B17" s="2" t="s">
        <v>2</v>
      </c>
      <c r="C17" s="4" t="s">
        <v>3</v>
      </c>
      <c r="D17" s="4" t="s">
        <v>4</v>
      </c>
      <c r="E17" s="4" t="s">
        <v>5</v>
      </c>
      <c r="F17" s="4" t="s">
        <v>6</v>
      </c>
      <c r="G17" s="4" t="s">
        <v>7</v>
      </c>
      <c r="H17" s="4" t="s">
        <v>8</v>
      </c>
      <c r="I17" s="4" t="s">
        <v>9</v>
      </c>
      <c r="J17" s="4" t="s">
        <v>10</v>
      </c>
      <c r="K17" s="4" t="s">
        <v>11</v>
      </c>
      <c r="L17" s="4" t="s">
        <v>12</v>
      </c>
      <c r="M17" s="4" t="s">
        <v>13</v>
      </c>
      <c r="N17" s="4" t="s">
        <v>14</v>
      </c>
      <c r="O17" s="4" t="s">
        <v>15</v>
      </c>
      <c r="P17" s="4" t="s">
        <v>16</v>
      </c>
    </row>
    <row r="18" spans="1:16">
      <c r="A18" s="30" t="s">
        <v>73</v>
      </c>
      <c r="B18" s="8" t="s">
        <v>252</v>
      </c>
      <c r="C18" s="30">
        <v>4</v>
      </c>
      <c r="D18" s="30">
        <v>2</v>
      </c>
      <c r="E18" s="30">
        <v>2</v>
      </c>
      <c r="F18" s="30">
        <v>0</v>
      </c>
      <c r="G18" s="30">
        <v>4</v>
      </c>
      <c r="H18" s="30" t="s">
        <v>22</v>
      </c>
      <c r="I18" s="30"/>
      <c r="J18" s="30"/>
      <c r="K18" s="30">
        <f t="shared" ref="K18:K20" si="4">G18+I18+J18</f>
        <v>4</v>
      </c>
      <c r="L18" s="10">
        <f t="shared" ref="L18:L20" si="5">K18/(C18*2)</f>
        <v>0.5</v>
      </c>
      <c r="M18" s="30">
        <v>33</v>
      </c>
      <c r="N18" s="30">
        <v>30</v>
      </c>
      <c r="O18" s="30" t="s">
        <v>104</v>
      </c>
      <c r="P18" s="30" t="s">
        <v>19</v>
      </c>
    </row>
    <row r="19" spans="1:16">
      <c r="A19" s="31" t="s">
        <v>46</v>
      </c>
      <c r="B19" s="11" t="s">
        <v>253</v>
      </c>
      <c r="C19" s="31">
        <v>4</v>
      </c>
      <c r="D19" s="31">
        <v>2</v>
      </c>
      <c r="E19" s="31">
        <v>2</v>
      </c>
      <c r="F19" s="31">
        <v>0</v>
      </c>
      <c r="G19" s="31">
        <v>4</v>
      </c>
      <c r="H19" s="31" t="s">
        <v>22</v>
      </c>
      <c r="I19" s="31"/>
      <c r="J19" s="31"/>
      <c r="K19" s="31">
        <f t="shared" si="4"/>
        <v>4</v>
      </c>
      <c r="L19" s="13">
        <f t="shared" si="5"/>
        <v>0.5</v>
      </c>
      <c r="M19" s="31">
        <v>34</v>
      </c>
      <c r="N19" s="31">
        <v>38</v>
      </c>
      <c r="O19" s="31" t="s">
        <v>160</v>
      </c>
      <c r="P19" s="31" t="s">
        <v>119</v>
      </c>
    </row>
    <row r="20" spans="1:16">
      <c r="A20" s="32">
        <v>3</v>
      </c>
      <c r="B20" s="3" t="s">
        <v>254</v>
      </c>
      <c r="C20" s="33">
        <v>4</v>
      </c>
      <c r="D20" s="33">
        <v>1</v>
      </c>
      <c r="E20" s="33">
        <v>3</v>
      </c>
      <c r="F20" s="33">
        <v>0</v>
      </c>
      <c r="G20" s="33">
        <v>2</v>
      </c>
      <c r="H20" s="33" t="s">
        <v>79</v>
      </c>
      <c r="I20" s="33"/>
      <c r="J20" s="33"/>
      <c r="K20" s="34">
        <f t="shared" si="4"/>
        <v>2</v>
      </c>
      <c r="L20" s="5">
        <f t="shared" si="5"/>
        <v>0.25</v>
      </c>
      <c r="M20" s="33">
        <v>28</v>
      </c>
      <c r="N20" s="33">
        <v>31</v>
      </c>
      <c r="O20" s="33" t="s">
        <v>51</v>
      </c>
      <c r="P20" s="33" t="s">
        <v>41</v>
      </c>
    </row>
    <row r="21" spans="1:16">
      <c r="A21" s="39">
        <v>4</v>
      </c>
      <c r="B21" s="18" t="s">
        <v>255</v>
      </c>
      <c r="C21" s="39">
        <v>4</v>
      </c>
      <c r="D21" s="39">
        <v>3</v>
      </c>
      <c r="E21" s="39">
        <v>1</v>
      </c>
      <c r="F21" s="39">
        <v>0</v>
      </c>
      <c r="G21" s="39">
        <v>6</v>
      </c>
      <c r="H21" s="39" t="s">
        <v>61</v>
      </c>
      <c r="I21" s="39"/>
      <c r="J21" s="39"/>
      <c r="K21" s="39">
        <f>G21+I21+J21</f>
        <v>6</v>
      </c>
      <c r="L21" s="19">
        <f>K21/(C21*2)</f>
        <v>0.75</v>
      </c>
      <c r="M21" s="39">
        <v>40</v>
      </c>
      <c r="N21" s="39">
        <v>36</v>
      </c>
      <c r="O21" s="39" t="s">
        <v>166</v>
      </c>
      <c r="P21" s="39" t="s">
        <v>149</v>
      </c>
    </row>
    <row r="22" spans="1:16">
      <c r="A22" s="20" t="s">
        <v>256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</row>
    <row r="23" spans="1:16">
      <c r="A23" s="26" t="s">
        <v>82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ht="28.5">
      <c r="A24" s="4" t="s">
        <v>1</v>
      </c>
      <c r="B24" s="2" t="s">
        <v>2</v>
      </c>
      <c r="C24" s="4" t="s">
        <v>3</v>
      </c>
      <c r="D24" s="4" t="s">
        <v>4</v>
      </c>
      <c r="E24" s="4" t="s">
        <v>5</v>
      </c>
      <c r="F24" s="4" t="s">
        <v>6</v>
      </c>
      <c r="G24" s="4" t="s">
        <v>7</v>
      </c>
      <c r="H24" s="4" t="s">
        <v>8</v>
      </c>
      <c r="I24" s="4" t="s">
        <v>9</v>
      </c>
      <c r="J24" s="4" t="s">
        <v>10</v>
      </c>
      <c r="K24" s="4" t="s">
        <v>11</v>
      </c>
      <c r="L24" s="4" t="s">
        <v>12</v>
      </c>
      <c r="M24" s="4" t="s">
        <v>13</v>
      </c>
      <c r="N24" s="4" t="s">
        <v>14</v>
      </c>
      <c r="O24" s="4" t="s">
        <v>15</v>
      </c>
      <c r="P24" s="4" t="s">
        <v>16</v>
      </c>
    </row>
    <row r="25" spans="1:16">
      <c r="A25" s="30" t="s">
        <v>73</v>
      </c>
      <c r="B25" s="8" t="s">
        <v>241</v>
      </c>
      <c r="C25" s="30">
        <v>4</v>
      </c>
      <c r="D25" s="30">
        <v>3</v>
      </c>
      <c r="E25" s="30">
        <v>1</v>
      </c>
      <c r="F25" s="30">
        <v>0</v>
      </c>
      <c r="G25" s="30">
        <v>6</v>
      </c>
      <c r="H25" s="30" t="s">
        <v>61</v>
      </c>
      <c r="I25" s="30"/>
      <c r="J25" s="30"/>
      <c r="K25" s="30">
        <v>6</v>
      </c>
      <c r="L25" s="10">
        <v>0.75</v>
      </c>
      <c r="M25" s="30">
        <v>35</v>
      </c>
      <c r="N25" s="30">
        <v>24</v>
      </c>
      <c r="O25" s="30" t="s">
        <v>24</v>
      </c>
      <c r="P25" s="30" t="s">
        <v>34</v>
      </c>
    </row>
    <row r="26" spans="1:16">
      <c r="A26" s="30" t="s">
        <v>46</v>
      </c>
      <c r="B26" s="8" t="s">
        <v>246</v>
      </c>
      <c r="C26" s="30">
        <v>4</v>
      </c>
      <c r="D26" s="30">
        <v>3</v>
      </c>
      <c r="E26" s="30">
        <v>1</v>
      </c>
      <c r="F26" s="30">
        <v>0</v>
      </c>
      <c r="G26" s="30">
        <v>6</v>
      </c>
      <c r="H26" s="30" t="s">
        <v>61</v>
      </c>
      <c r="I26" s="30"/>
      <c r="J26" s="30"/>
      <c r="K26" s="30">
        <f t="shared" ref="K26:K27" si="6">G26+I26+J26</f>
        <v>6</v>
      </c>
      <c r="L26" s="10">
        <f t="shared" ref="L26:L27" si="7">K26/(C26*2)</f>
        <v>0.75</v>
      </c>
      <c r="M26" s="30">
        <v>39</v>
      </c>
      <c r="N26" s="30">
        <v>38</v>
      </c>
      <c r="O26" s="30" t="s">
        <v>138</v>
      </c>
      <c r="P26" s="30" t="s">
        <v>119</v>
      </c>
    </row>
    <row r="27" spans="1:16">
      <c r="A27" s="30">
        <v>3</v>
      </c>
      <c r="B27" s="8" t="s">
        <v>252</v>
      </c>
      <c r="C27" s="30">
        <v>4</v>
      </c>
      <c r="D27" s="30">
        <v>2</v>
      </c>
      <c r="E27" s="30">
        <v>2</v>
      </c>
      <c r="F27" s="30">
        <v>0</v>
      </c>
      <c r="G27" s="30">
        <v>4</v>
      </c>
      <c r="H27" s="30" t="s">
        <v>22</v>
      </c>
      <c r="I27" s="30"/>
      <c r="J27" s="30"/>
      <c r="K27" s="30">
        <f t="shared" si="6"/>
        <v>4</v>
      </c>
      <c r="L27" s="10">
        <f t="shared" si="7"/>
        <v>0.5</v>
      </c>
      <c r="M27" s="30">
        <v>33</v>
      </c>
      <c r="N27" s="30">
        <v>30</v>
      </c>
      <c r="O27" s="30" t="s">
        <v>104</v>
      </c>
      <c r="P27" s="30" t="s">
        <v>19</v>
      </c>
    </row>
    <row r="28" spans="1:16">
      <c r="A28" s="31">
        <v>4</v>
      </c>
      <c r="B28" s="11" t="s">
        <v>242</v>
      </c>
      <c r="C28" s="31">
        <v>4</v>
      </c>
      <c r="D28" s="31">
        <v>2</v>
      </c>
      <c r="E28" s="31">
        <v>1</v>
      </c>
      <c r="F28" s="31">
        <v>1</v>
      </c>
      <c r="G28" s="31">
        <v>5</v>
      </c>
      <c r="H28" s="31" t="s">
        <v>18</v>
      </c>
      <c r="I28" s="31"/>
      <c r="J28" s="31"/>
      <c r="K28" s="31">
        <v>5</v>
      </c>
      <c r="L28" s="13">
        <v>0.625</v>
      </c>
      <c r="M28" s="31">
        <v>30</v>
      </c>
      <c r="N28" s="31">
        <v>27</v>
      </c>
      <c r="O28" s="31" t="s">
        <v>19</v>
      </c>
      <c r="P28" s="31" t="s">
        <v>48</v>
      </c>
    </row>
    <row r="29" spans="1:16">
      <c r="A29" s="31" t="s">
        <v>236</v>
      </c>
      <c r="B29" s="11" t="s">
        <v>247</v>
      </c>
      <c r="C29" s="31">
        <v>4</v>
      </c>
      <c r="D29" s="31">
        <v>2</v>
      </c>
      <c r="E29" s="31">
        <v>2</v>
      </c>
      <c r="F29" s="31">
        <v>0</v>
      </c>
      <c r="G29" s="31">
        <v>4</v>
      </c>
      <c r="H29" s="31" t="s">
        <v>22</v>
      </c>
      <c r="I29" s="31"/>
      <c r="J29" s="31"/>
      <c r="K29" s="31">
        <v>4</v>
      </c>
      <c r="L29" s="13">
        <v>0.5</v>
      </c>
      <c r="M29" s="31">
        <v>38</v>
      </c>
      <c r="N29" s="31">
        <v>38</v>
      </c>
      <c r="O29" s="31" t="s">
        <v>119</v>
      </c>
      <c r="P29" s="31" t="s">
        <v>119</v>
      </c>
    </row>
    <row r="30" spans="1:16">
      <c r="A30" s="31" t="s">
        <v>237</v>
      </c>
      <c r="B30" s="11" t="s">
        <v>253</v>
      </c>
      <c r="C30" s="31">
        <v>4</v>
      </c>
      <c r="D30" s="31">
        <v>2</v>
      </c>
      <c r="E30" s="31">
        <v>2</v>
      </c>
      <c r="F30" s="31">
        <v>0</v>
      </c>
      <c r="G30" s="31">
        <v>4</v>
      </c>
      <c r="H30" s="31" t="s">
        <v>22</v>
      </c>
      <c r="I30" s="31"/>
      <c r="J30" s="31"/>
      <c r="K30" s="31">
        <v>4</v>
      </c>
      <c r="L30" s="13">
        <v>0.5</v>
      </c>
      <c r="M30" s="31">
        <v>34</v>
      </c>
      <c r="N30" s="31">
        <v>38</v>
      </c>
      <c r="O30" s="31" t="s">
        <v>160</v>
      </c>
      <c r="P30" s="31" t="s">
        <v>119</v>
      </c>
    </row>
    <row r="31" spans="1:16">
      <c r="A31" s="35" t="s">
        <v>192</v>
      </c>
      <c r="B31" s="14" t="s">
        <v>243</v>
      </c>
      <c r="C31" s="35">
        <v>4</v>
      </c>
      <c r="D31" s="35">
        <v>2</v>
      </c>
      <c r="E31" s="35">
        <v>2</v>
      </c>
      <c r="F31" s="35">
        <v>0</v>
      </c>
      <c r="G31" s="35">
        <v>4</v>
      </c>
      <c r="H31" s="35" t="s">
        <v>22</v>
      </c>
      <c r="I31" s="35"/>
      <c r="J31" s="35"/>
      <c r="K31" s="35">
        <v>4</v>
      </c>
      <c r="L31" s="16">
        <v>0.5</v>
      </c>
      <c r="M31" s="35">
        <v>30</v>
      </c>
      <c r="N31" s="35">
        <v>35</v>
      </c>
      <c r="O31" s="35" t="s">
        <v>19</v>
      </c>
      <c r="P31" s="35" t="s">
        <v>24</v>
      </c>
    </row>
    <row r="32" spans="1:16">
      <c r="A32" s="35" t="s">
        <v>85</v>
      </c>
      <c r="B32" s="14" t="s">
        <v>248</v>
      </c>
      <c r="C32" s="35">
        <v>4</v>
      </c>
      <c r="D32" s="35">
        <v>2</v>
      </c>
      <c r="E32" s="35">
        <v>2</v>
      </c>
      <c r="F32" s="35">
        <v>0</v>
      </c>
      <c r="G32" s="35">
        <v>4</v>
      </c>
      <c r="H32" s="35" t="s">
        <v>22</v>
      </c>
      <c r="I32" s="35"/>
      <c r="J32" s="35"/>
      <c r="K32" s="35">
        <v>4</v>
      </c>
      <c r="L32" s="16">
        <v>0.5</v>
      </c>
      <c r="M32" s="35">
        <v>37</v>
      </c>
      <c r="N32" s="35">
        <v>36</v>
      </c>
      <c r="O32" s="35" t="s">
        <v>173</v>
      </c>
      <c r="P32" s="35" t="s">
        <v>149</v>
      </c>
    </row>
    <row r="33" spans="1:16">
      <c r="A33" s="20" t="s">
        <v>257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</row>
    <row r="34" spans="1:16">
      <c r="A34" s="20" t="s">
        <v>258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</row>
    <row r="35" spans="1:16">
      <c r="A35" s="20" t="s">
        <v>259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</row>
    <row r="36" spans="1:16">
      <c r="A36" s="23" t="s">
        <v>94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5"/>
    </row>
    <row r="37" spans="1:16" ht="28.5">
      <c r="A37" s="4" t="s">
        <v>1</v>
      </c>
      <c r="B37" s="2" t="s">
        <v>2</v>
      </c>
      <c r="C37" s="4" t="s">
        <v>3</v>
      </c>
      <c r="D37" s="4" t="s">
        <v>4</v>
      </c>
      <c r="E37" s="4" t="s">
        <v>5</v>
      </c>
      <c r="F37" s="4" t="s">
        <v>6</v>
      </c>
      <c r="G37" s="4" t="s">
        <v>7</v>
      </c>
      <c r="H37" s="4" t="s">
        <v>8</v>
      </c>
      <c r="I37" s="4" t="s">
        <v>9</v>
      </c>
      <c r="J37" s="4" t="s">
        <v>10</v>
      </c>
      <c r="K37" s="4" t="s">
        <v>11</v>
      </c>
      <c r="L37" s="4" t="s">
        <v>12</v>
      </c>
      <c r="M37" s="4" t="s">
        <v>13</v>
      </c>
      <c r="N37" s="4" t="s">
        <v>14</v>
      </c>
      <c r="O37" s="4" t="s">
        <v>15</v>
      </c>
      <c r="P37" s="4" t="s">
        <v>16</v>
      </c>
    </row>
    <row r="38" spans="1:16">
      <c r="A38" s="30">
        <v>1</v>
      </c>
      <c r="B38" s="8" t="s">
        <v>260</v>
      </c>
      <c r="C38" s="30">
        <v>4</v>
      </c>
      <c r="D38" s="30">
        <v>4</v>
      </c>
      <c r="E38" s="30">
        <v>0</v>
      </c>
      <c r="F38" s="30">
        <v>0</v>
      </c>
      <c r="G38" s="30">
        <v>8</v>
      </c>
      <c r="H38" s="30" t="s">
        <v>33</v>
      </c>
      <c r="I38" s="30"/>
      <c r="J38" s="30"/>
      <c r="K38" s="30">
        <f t="shared" ref="K38:K42" si="8">G38+I38+J38</f>
        <v>8</v>
      </c>
      <c r="L38" s="10">
        <f t="shared" ref="L38:L42" si="9">K38/(C38*2)</f>
        <v>1</v>
      </c>
      <c r="M38" s="30">
        <v>39</v>
      </c>
      <c r="N38" s="30">
        <v>24</v>
      </c>
      <c r="O38" s="30" t="s">
        <v>138</v>
      </c>
      <c r="P38" s="30" t="s">
        <v>34</v>
      </c>
    </row>
    <row r="39" spans="1:16">
      <c r="A39" s="31">
        <v>2</v>
      </c>
      <c r="B39" s="11" t="s">
        <v>261</v>
      </c>
      <c r="C39" s="31">
        <v>4</v>
      </c>
      <c r="D39" s="31">
        <v>2</v>
      </c>
      <c r="E39" s="31">
        <v>1</v>
      </c>
      <c r="F39" s="31">
        <v>1</v>
      </c>
      <c r="G39" s="31">
        <v>5</v>
      </c>
      <c r="H39" s="31" t="s">
        <v>18</v>
      </c>
      <c r="I39" s="31"/>
      <c r="J39" s="31"/>
      <c r="K39" s="31">
        <f t="shared" si="8"/>
        <v>5</v>
      </c>
      <c r="L39" s="13">
        <f t="shared" si="9"/>
        <v>0.625</v>
      </c>
      <c r="M39" s="31">
        <v>53</v>
      </c>
      <c r="N39" s="31">
        <v>42</v>
      </c>
      <c r="O39" s="31" t="s">
        <v>262</v>
      </c>
      <c r="P39" s="31" t="s">
        <v>223</v>
      </c>
    </row>
    <row r="40" spans="1:16">
      <c r="A40" s="35">
        <v>3</v>
      </c>
      <c r="B40" s="14" t="s">
        <v>263</v>
      </c>
      <c r="C40" s="35">
        <v>4</v>
      </c>
      <c r="D40" s="35">
        <v>2</v>
      </c>
      <c r="E40" s="35">
        <v>2</v>
      </c>
      <c r="F40" s="35">
        <v>0</v>
      </c>
      <c r="G40" s="35">
        <v>4</v>
      </c>
      <c r="H40" s="35" t="s">
        <v>22</v>
      </c>
      <c r="I40" s="35"/>
      <c r="J40" s="35"/>
      <c r="K40" s="35">
        <f t="shared" si="8"/>
        <v>4</v>
      </c>
      <c r="L40" s="16">
        <f t="shared" si="9"/>
        <v>0.5</v>
      </c>
      <c r="M40" s="35">
        <v>31</v>
      </c>
      <c r="N40" s="35">
        <v>32</v>
      </c>
      <c r="O40" s="35" t="s">
        <v>41</v>
      </c>
      <c r="P40" s="35" t="s">
        <v>66</v>
      </c>
    </row>
    <row r="41" spans="1:16">
      <c r="A41" s="32">
        <v>4</v>
      </c>
      <c r="B41" s="3" t="s">
        <v>264</v>
      </c>
      <c r="C41" s="33">
        <v>4</v>
      </c>
      <c r="D41" s="33">
        <v>1</v>
      </c>
      <c r="E41" s="33">
        <v>3</v>
      </c>
      <c r="F41" s="33">
        <v>0</v>
      </c>
      <c r="G41" s="33">
        <v>2</v>
      </c>
      <c r="H41" s="33" t="s">
        <v>79</v>
      </c>
      <c r="I41" s="33"/>
      <c r="J41" s="7">
        <v>-2</v>
      </c>
      <c r="K41" s="34">
        <f t="shared" si="8"/>
        <v>0</v>
      </c>
      <c r="L41" s="5">
        <f t="shared" si="9"/>
        <v>0</v>
      </c>
      <c r="M41" s="33">
        <v>40</v>
      </c>
      <c r="N41" s="33">
        <v>55</v>
      </c>
      <c r="O41" s="33" t="s">
        <v>166</v>
      </c>
      <c r="P41" s="33" t="s">
        <v>265</v>
      </c>
    </row>
    <row r="42" spans="1:16">
      <c r="A42" s="32">
        <v>5</v>
      </c>
      <c r="B42" s="3" t="s">
        <v>266</v>
      </c>
      <c r="C42" s="33">
        <v>4</v>
      </c>
      <c r="D42" s="33">
        <v>0</v>
      </c>
      <c r="E42" s="33">
        <v>3</v>
      </c>
      <c r="F42" s="33">
        <v>1</v>
      </c>
      <c r="G42" s="33">
        <v>1</v>
      </c>
      <c r="H42" s="33" t="s">
        <v>40</v>
      </c>
      <c r="I42" s="7">
        <v>-1</v>
      </c>
      <c r="J42" s="33"/>
      <c r="K42" s="34">
        <f t="shared" si="8"/>
        <v>0</v>
      </c>
      <c r="L42" s="5">
        <f t="shared" si="9"/>
        <v>0</v>
      </c>
      <c r="M42" s="33">
        <v>30</v>
      </c>
      <c r="N42" s="33">
        <v>40</v>
      </c>
      <c r="O42" s="33" t="s">
        <v>19</v>
      </c>
      <c r="P42" s="33" t="s">
        <v>166</v>
      </c>
    </row>
    <row r="43" spans="1:16">
      <c r="A43" s="23" t="s">
        <v>102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5"/>
    </row>
    <row r="44" spans="1:16" ht="28.5">
      <c r="A44" s="4" t="s">
        <v>1</v>
      </c>
      <c r="B44" s="2" t="s">
        <v>2</v>
      </c>
      <c r="C44" s="4" t="s">
        <v>3</v>
      </c>
      <c r="D44" s="4" t="s">
        <v>4</v>
      </c>
      <c r="E44" s="4" t="s">
        <v>5</v>
      </c>
      <c r="F44" s="4" t="s">
        <v>6</v>
      </c>
      <c r="G44" s="4" t="s">
        <v>7</v>
      </c>
      <c r="H44" s="4" t="s">
        <v>8</v>
      </c>
      <c r="I44" s="4" t="s">
        <v>9</v>
      </c>
      <c r="J44" s="4" t="s">
        <v>10</v>
      </c>
      <c r="K44" s="4" t="s">
        <v>11</v>
      </c>
      <c r="L44" s="4" t="s">
        <v>12</v>
      </c>
      <c r="M44" s="4" t="s">
        <v>13</v>
      </c>
      <c r="N44" s="4" t="s">
        <v>14</v>
      </c>
      <c r="O44" s="4" t="s">
        <v>15</v>
      </c>
      <c r="P44" s="4" t="s">
        <v>16</v>
      </c>
    </row>
    <row r="45" spans="1:16">
      <c r="A45" s="30">
        <v>1</v>
      </c>
      <c r="B45" s="8" t="s">
        <v>267</v>
      </c>
      <c r="C45" s="30">
        <v>4</v>
      </c>
      <c r="D45" s="30">
        <v>4</v>
      </c>
      <c r="E45" s="30">
        <v>0</v>
      </c>
      <c r="F45" s="30">
        <v>0</v>
      </c>
      <c r="G45" s="30">
        <v>8</v>
      </c>
      <c r="H45" s="30" t="s">
        <v>33</v>
      </c>
      <c r="I45" s="30"/>
      <c r="J45" s="30"/>
      <c r="K45" s="30">
        <f t="shared" ref="K45:K49" si="10">G45+I45+J45</f>
        <v>8</v>
      </c>
      <c r="L45" s="10">
        <f t="shared" ref="L45:L49" si="11">K45/(C45*2)</f>
        <v>1</v>
      </c>
      <c r="M45" s="30">
        <v>37</v>
      </c>
      <c r="N45" s="30">
        <v>22</v>
      </c>
      <c r="O45" s="30" t="s">
        <v>173</v>
      </c>
      <c r="P45" s="30" t="s">
        <v>38</v>
      </c>
    </row>
    <row r="46" spans="1:16">
      <c r="A46" s="31">
        <v>2</v>
      </c>
      <c r="B46" s="11" t="s">
        <v>268</v>
      </c>
      <c r="C46" s="31">
        <v>4</v>
      </c>
      <c r="D46" s="31">
        <v>3</v>
      </c>
      <c r="E46" s="31">
        <v>1</v>
      </c>
      <c r="F46" s="31">
        <v>0</v>
      </c>
      <c r="G46" s="31">
        <v>6</v>
      </c>
      <c r="H46" s="31" t="s">
        <v>61</v>
      </c>
      <c r="I46" s="31"/>
      <c r="J46" s="31"/>
      <c r="K46" s="31">
        <f t="shared" si="10"/>
        <v>6</v>
      </c>
      <c r="L46" s="13">
        <f t="shared" si="11"/>
        <v>0.75</v>
      </c>
      <c r="M46" s="31">
        <v>28</v>
      </c>
      <c r="N46" s="31">
        <v>25</v>
      </c>
      <c r="O46" s="31" t="s">
        <v>51</v>
      </c>
      <c r="P46" s="31" t="s">
        <v>76</v>
      </c>
    </row>
    <row r="47" spans="1:16">
      <c r="A47" s="35" t="s">
        <v>49</v>
      </c>
      <c r="B47" s="14" t="s">
        <v>269</v>
      </c>
      <c r="C47" s="35">
        <v>4</v>
      </c>
      <c r="D47" s="35">
        <v>1</v>
      </c>
      <c r="E47" s="35">
        <v>2</v>
      </c>
      <c r="F47" s="35">
        <v>1</v>
      </c>
      <c r="G47" s="35">
        <v>3</v>
      </c>
      <c r="H47" s="35" t="s">
        <v>28</v>
      </c>
      <c r="I47" s="35"/>
      <c r="J47" s="35"/>
      <c r="K47" s="35">
        <f t="shared" si="10"/>
        <v>3</v>
      </c>
      <c r="L47" s="16">
        <f t="shared" si="11"/>
        <v>0.375</v>
      </c>
      <c r="M47" s="35">
        <v>29</v>
      </c>
      <c r="N47" s="35">
        <v>34</v>
      </c>
      <c r="O47" s="35" t="s">
        <v>54</v>
      </c>
      <c r="P47" s="35" t="s">
        <v>160</v>
      </c>
    </row>
    <row r="48" spans="1:16">
      <c r="A48" s="32" t="s">
        <v>52</v>
      </c>
      <c r="B48" s="3" t="s">
        <v>270</v>
      </c>
      <c r="C48" s="33">
        <v>4</v>
      </c>
      <c r="D48" s="33">
        <v>1</v>
      </c>
      <c r="E48" s="33">
        <v>2</v>
      </c>
      <c r="F48" s="33">
        <v>1</v>
      </c>
      <c r="G48" s="33">
        <v>3</v>
      </c>
      <c r="H48" s="33" t="s">
        <v>28</v>
      </c>
      <c r="I48" s="33"/>
      <c r="J48" s="33"/>
      <c r="K48" s="34">
        <f t="shared" si="10"/>
        <v>3</v>
      </c>
      <c r="L48" s="5">
        <f t="shared" si="11"/>
        <v>0.375</v>
      </c>
      <c r="M48" s="33">
        <v>33</v>
      </c>
      <c r="N48" s="33">
        <v>37</v>
      </c>
      <c r="O48" s="33" t="s">
        <v>104</v>
      </c>
      <c r="P48" s="33" t="s">
        <v>173</v>
      </c>
    </row>
    <row r="49" spans="1:16">
      <c r="A49" s="32">
        <v>5</v>
      </c>
      <c r="B49" s="3" t="s">
        <v>271</v>
      </c>
      <c r="C49" s="33">
        <v>4</v>
      </c>
      <c r="D49" s="33">
        <v>0</v>
      </c>
      <c r="E49" s="33">
        <v>4</v>
      </c>
      <c r="F49" s="33">
        <v>0</v>
      </c>
      <c r="G49" s="33">
        <v>0</v>
      </c>
      <c r="H49" s="33" t="s">
        <v>56</v>
      </c>
      <c r="I49" s="33"/>
      <c r="J49" s="33"/>
      <c r="K49" s="34">
        <f t="shared" si="10"/>
        <v>0</v>
      </c>
      <c r="L49" s="5">
        <f t="shared" si="11"/>
        <v>0</v>
      </c>
      <c r="M49" s="33">
        <v>29</v>
      </c>
      <c r="N49" s="33">
        <v>38</v>
      </c>
      <c r="O49" s="33" t="s">
        <v>54</v>
      </c>
      <c r="P49" s="33" t="s">
        <v>119</v>
      </c>
    </row>
    <row r="50" spans="1:16">
      <c r="A50" s="20" t="s">
        <v>272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</row>
    <row r="51" spans="1:16">
      <c r="A51" s="23" t="s">
        <v>124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5"/>
    </row>
    <row r="52" spans="1:16" ht="28.5">
      <c r="A52" s="4" t="s">
        <v>1</v>
      </c>
      <c r="B52" s="2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4" t="s">
        <v>9</v>
      </c>
      <c r="J52" s="4" t="s">
        <v>10</v>
      </c>
      <c r="K52" s="4" t="s">
        <v>11</v>
      </c>
      <c r="L52" s="4" t="s">
        <v>12</v>
      </c>
      <c r="M52" s="4" t="s">
        <v>13</v>
      </c>
      <c r="N52" s="4" t="s">
        <v>14</v>
      </c>
      <c r="O52" s="4" t="s">
        <v>15</v>
      </c>
      <c r="P52" s="4" t="s">
        <v>16</v>
      </c>
    </row>
    <row r="53" spans="1:16">
      <c r="A53" s="30" t="s">
        <v>73</v>
      </c>
      <c r="B53" s="8" t="s">
        <v>267</v>
      </c>
      <c r="C53" s="30">
        <v>4</v>
      </c>
      <c r="D53" s="30">
        <v>4</v>
      </c>
      <c r="E53" s="30">
        <v>0</v>
      </c>
      <c r="F53" s="30">
        <v>0</v>
      </c>
      <c r="G53" s="30">
        <v>8</v>
      </c>
      <c r="H53" s="30" t="s">
        <v>33</v>
      </c>
      <c r="I53" s="30"/>
      <c r="J53" s="30"/>
      <c r="K53" s="30">
        <v>8</v>
      </c>
      <c r="L53" s="10">
        <v>1</v>
      </c>
      <c r="M53" s="30">
        <v>37</v>
      </c>
      <c r="N53" s="30">
        <v>22</v>
      </c>
      <c r="O53" s="30" t="s">
        <v>173</v>
      </c>
      <c r="P53" s="30" t="s">
        <v>38</v>
      </c>
    </row>
    <row r="54" spans="1:16">
      <c r="A54" s="30" t="s">
        <v>46</v>
      </c>
      <c r="B54" s="8" t="s">
        <v>260</v>
      </c>
      <c r="C54" s="30">
        <v>4</v>
      </c>
      <c r="D54" s="30">
        <v>4</v>
      </c>
      <c r="E54" s="30">
        <v>0</v>
      </c>
      <c r="F54" s="30">
        <v>0</v>
      </c>
      <c r="G54" s="30">
        <v>8</v>
      </c>
      <c r="H54" s="30" t="s">
        <v>33</v>
      </c>
      <c r="I54" s="30"/>
      <c r="J54" s="30"/>
      <c r="K54" s="30">
        <v>8</v>
      </c>
      <c r="L54" s="10">
        <v>1</v>
      </c>
      <c r="M54" s="30">
        <v>39</v>
      </c>
      <c r="N54" s="30">
        <v>24</v>
      </c>
      <c r="O54" s="30" t="s">
        <v>138</v>
      </c>
      <c r="P54" s="30" t="s">
        <v>34</v>
      </c>
    </row>
    <row r="55" spans="1:16">
      <c r="A55" s="31">
        <v>3</v>
      </c>
      <c r="B55" s="11" t="s">
        <v>268</v>
      </c>
      <c r="C55" s="31">
        <v>4</v>
      </c>
      <c r="D55" s="31">
        <v>3</v>
      </c>
      <c r="E55" s="31">
        <v>1</v>
      </c>
      <c r="F55" s="31">
        <v>0</v>
      </c>
      <c r="G55" s="31">
        <v>6</v>
      </c>
      <c r="H55" s="31" t="s">
        <v>61</v>
      </c>
      <c r="I55" s="31"/>
      <c r="J55" s="31"/>
      <c r="K55" s="31">
        <f t="shared" ref="K55:K58" si="12">G55+I55+J55</f>
        <v>6</v>
      </c>
      <c r="L55" s="13">
        <f t="shared" ref="L55:L58" si="13">K55/(C55*2)</f>
        <v>0.75</v>
      </c>
      <c r="M55" s="31">
        <v>28</v>
      </c>
      <c r="N55" s="31">
        <v>25</v>
      </c>
      <c r="O55" s="31" t="s">
        <v>51</v>
      </c>
      <c r="P55" s="31" t="s">
        <v>76</v>
      </c>
    </row>
    <row r="56" spans="1:16">
      <c r="A56" s="31">
        <v>4</v>
      </c>
      <c r="B56" s="11" t="s">
        <v>261</v>
      </c>
      <c r="C56" s="31">
        <v>4</v>
      </c>
      <c r="D56" s="31">
        <v>2</v>
      </c>
      <c r="E56" s="31">
        <v>1</v>
      </c>
      <c r="F56" s="31">
        <v>1</v>
      </c>
      <c r="G56" s="31">
        <v>5</v>
      </c>
      <c r="H56" s="31" t="s">
        <v>18</v>
      </c>
      <c r="I56" s="31"/>
      <c r="J56" s="31"/>
      <c r="K56" s="31">
        <f t="shared" si="12"/>
        <v>5</v>
      </c>
      <c r="L56" s="13">
        <f t="shared" si="13"/>
        <v>0.625</v>
      </c>
      <c r="M56" s="31">
        <v>53</v>
      </c>
      <c r="N56" s="31">
        <v>42</v>
      </c>
      <c r="O56" s="31" t="s">
        <v>262</v>
      </c>
      <c r="P56" s="31" t="s">
        <v>223</v>
      </c>
    </row>
    <row r="57" spans="1:16">
      <c r="A57" s="35">
        <v>5</v>
      </c>
      <c r="B57" s="14" t="s">
        <v>263</v>
      </c>
      <c r="C57" s="35">
        <v>4</v>
      </c>
      <c r="D57" s="35">
        <v>2</v>
      </c>
      <c r="E57" s="35">
        <v>2</v>
      </c>
      <c r="F57" s="35">
        <v>0</v>
      </c>
      <c r="G57" s="35">
        <v>4</v>
      </c>
      <c r="H57" s="35" t="s">
        <v>22</v>
      </c>
      <c r="I57" s="35"/>
      <c r="J57" s="35"/>
      <c r="K57" s="35">
        <f t="shared" si="12"/>
        <v>4</v>
      </c>
      <c r="L57" s="16">
        <f t="shared" si="13"/>
        <v>0.5</v>
      </c>
      <c r="M57" s="35">
        <v>31</v>
      </c>
      <c r="N57" s="35">
        <v>32</v>
      </c>
      <c r="O57" s="35" t="s">
        <v>41</v>
      </c>
      <c r="P57" s="35" t="s">
        <v>66</v>
      </c>
    </row>
    <row r="58" spans="1:16">
      <c r="A58" s="35">
        <v>6</v>
      </c>
      <c r="B58" s="14" t="s">
        <v>269</v>
      </c>
      <c r="C58" s="35">
        <v>4</v>
      </c>
      <c r="D58" s="35">
        <v>1</v>
      </c>
      <c r="E58" s="35">
        <v>2</v>
      </c>
      <c r="F58" s="35">
        <v>1</v>
      </c>
      <c r="G58" s="35">
        <v>3</v>
      </c>
      <c r="H58" s="35" t="s">
        <v>28</v>
      </c>
      <c r="I58" s="35"/>
      <c r="J58" s="35"/>
      <c r="K58" s="35">
        <f t="shared" si="12"/>
        <v>3</v>
      </c>
      <c r="L58" s="16">
        <f t="shared" si="13"/>
        <v>0.375</v>
      </c>
      <c r="M58" s="35">
        <v>29</v>
      </c>
      <c r="N58" s="35">
        <v>34</v>
      </c>
      <c r="O58" s="35" t="s">
        <v>54</v>
      </c>
      <c r="P58" s="35" t="s">
        <v>160</v>
      </c>
    </row>
    <row r="59" spans="1:16">
      <c r="A59" s="20" t="s">
        <v>273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</row>
    <row r="60" spans="1:16">
      <c r="A60" s="26" t="s">
        <v>130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</row>
    <row r="61" spans="1:16" ht="28.5">
      <c r="A61" s="4" t="s">
        <v>1</v>
      </c>
      <c r="B61" s="2" t="s">
        <v>2</v>
      </c>
      <c r="C61" s="4" t="s">
        <v>3</v>
      </c>
      <c r="D61" s="4" t="s">
        <v>4</v>
      </c>
      <c r="E61" s="4" t="s">
        <v>5</v>
      </c>
      <c r="F61" s="4" t="s">
        <v>6</v>
      </c>
      <c r="G61" s="4" t="s">
        <v>7</v>
      </c>
      <c r="H61" s="4" t="s">
        <v>8</v>
      </c>
      <c r="I61" s="4" t="s">
        <v>9</v>
      </c>
      <c r="J61" s="4" t="s">
        <v>10</v>
      </c>
      <c r="K61" s="4" t="s">
        <v>11</v>
      </c>
      <c r="L61" s="4" t="s">
        <v>12</v>
      </c>
      <c r="M61" s="4" t="s">
        <v>13</v>
      </c>
      <c r="N61" s="4" t="s">
        <v>14</v>
      </c>
      <c r="O61" s="4" t="s">
        <v>15</v>
      </c>
      <c r="P61" s="4" t="s">
        <v>16</v>
      </c>
    </row>
    <row r="62" spans="1:16">
      <c r="A62" s="30">
        <v>1</v>
      </c>
      <c r="B62" s="8" t="s">
        <v>274</v>
      </c>
      <c r="C62" s="30">
        <v>4</v>
      </c>
      <c r="D62" s="30">
        <v>4</v>
      </c>
      <c r="E62" s="30">
        <v>0</v>
      </c>
      <c r="F62" s="30">
        <v>0</v>
      </c>
      <c r="G62" s="30">
        <v>8</v>
      </c>
      <c r="H62" s="30" t="s">
        <v>33</v>
      </c>
      <c r="I62" s="30"/>
      <c r="J62" s="30"/>
      <c r="K62" s="30">
        <f t="shared" ref="K62:K66" si="14">G62+I62+J62</f>
        <v>8</v>
      </c>
      <c r="L62" s="10">
        <f t="shared" ref="L62:L66" si="15">K62/(C62*2)</f>
        <v>1</v>
      </c>
      <c r="M62" s="30">
        <v>44</v>
      </c>
      <c r="N62" s="30">
        <v>28</v>
      </c>
      <c r="O62" s="30" t="s">
        <v>275</v>
      </c>
      <c r="P62" s="30" t="s">
        <v>51</v>
      </c>
    </row>
    <row r="63" spans="1:16">
      <c r="A63" s="31">
        <v>2</v>
      </c>
      <c r="B63" s="11" t="s">
        <v>276</v>
      </c>
      <c r="C63" s="31">
        <v>4</v>
      </c>
      <c r="D63" s="31">
        <v>3</v>
      </c>
      <c r="E63" s="31">
        <v>1</v>
      </c>
      <c r="F63" s="31">
        <v>0</v>
      </c>
      <c r="G63" s="31">
        <v>6</v>
      </c>
      <c r="H63" s="31" t="s">
        <v>61</v>
      </c>
      <c r="I63" s="31"/>
      <c r="J63" s="31"/>
      <c r="K63" s="31">
        <f t="shared" si="14"/>
        <v>6</v>
      </c>
      <c r="L63" s="13">
        <f t="shared" si="15"/>
        <v>0.75</v>
      </c>
      <c r="M63" s="31">
        <v>41</v>
      </c>
      <c r="N63" s="31">
        <v>22</v>
      </c>
      <c r="O63" s="31" t="s">
        <v>96</v>
      </c>
      <c r="P63" s="31" t="s">
        <v>38</v>
      </c>
    </row>
    <row r="64" spans="1:16">
      <c r="A64" s="35">
        <v>3</v>
      </c>
      <c r="B64" s="14" t="s">
        <v>277</v>
      </c>
      <c r="C64" s="35">
        <v>4</v>
      </c>
      <c r="D64" s="35">
        <v>2</v>
      </c>
      <c r="E64" s="35">
        <v>2</v>
      </c>
      <c r="F64" s="35">
        <v>0</v>
      </c>
      <c r="G64" s="35">
        <v>4</v>
      </c>
      <c r="H64" s="35" t="s">
        <v>22</v>
      </c>
      <c r="I64" s="35"/>
      <c r="J64" s="35"/>
      <c r="K64" s="35">
        <f t="shared" si="14"/>
        <v>4</v>
      </c>
      <c r="L64" s="16">
        <f t="shared" si="15"/>
        <v>0.5</v>
      </c>
      <c r="M64" s="35">
        <v>26</v>
      </c>
      <c r="N64" s="35">
        <v>22</v>
      </c>
      <c r="O64" s="35" t="s">
        <v>67</v>
      </c>
      <c r="P64" s="35" t="s">
        <v>38</v>
      </c>
    </row>
    <row r="65" spans="1:16">
      <c r="A65" s="32">
        <v>4</v>
      </c>
      <c r="B65" s="3" t="s">
        <v>278</v>
      </c>
      <c r="C65" s="33">
        <v>4</v>
      </c>
      <c r="D65" s="33">
        <v>1</v>
      </c>
      <c r="E65" s="33">
        <v>3</v>
      </c>
      <c r="F65" s="33">
        <v>0</v>
      </c>
      <c r="G65" s="33">
        <v>2</v>
      </c>
      <c r="H65" s="33" t="s">
        <v>79</v>
      </c>
      <c r="I65" s="33"/>
      <c r="J65" s="33"/>
      <c r="K65" s="34">
        <f t="shared" si="14"/>
        <v>2</v>
      </c>
      <c r="L65" s="5">
        <f t="shared" si="15"/>
        <v>0.25</v>
      </c>
      <c r="M65" s="33">
        <v>27</v>
      </c>
      <c r="N65" s="33">
        <v>37</v>
      </c>
      <c r="O65" s="33" t="s">
        <v>48</v>
      </c>
      <c r="P65" s="33" t="s">
        <v>173</v>
      </c>
    </row>
    <row r="66" spans="1:16">
      <c r="A66" s="32">
        <v>5</v>
      </c>
      <c r="B66" s="3" t="s">
        <v>279</v>
      </c>
      <c r="C66" s="33">
        <v>4</v>
      </c>
      <c r="D66" s="33">
        <v>0</v>
      </c>
      <c r="E66" s="33">
        <v>4</v>
      </c>
      <c r="F66" s="33">
        <v>0</v>
      </c>
      <c r="G66" s="33">
        <v>0</v>
      </c>
      <c r="H66" s="33" t="s">
        <v>56</v>
      </c>
      <c r="I66" s="33"/>
      <c r="J66" s="33"/>
      <c r="K66" s="34">
        <f t="shared" si="14"/>
        <v>0</v>
      </c>
      <c r="L66" s="5">
        <f t="shared" si="15"/>
        <v>0</v>
      </c>
      <c r="M66" s="33">
        <v>19</v>
      </c>
      <c r="N66" s="33">
        <v>48</v>
      </c>
      <c r="O66" s="33" t="s">
        <v>26</v>
      </c>
      <c r="P66" s="33" t="s">
        <v>280</v>
      </c>
    </row>
    <row r="67" spans="1:16">
      <c r="A67" s="26" t="s">
        <v>141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</row>
    <row r="68" spans="1:16" ht="28.5">
      <c r="A68" s="4" t="s">
        <v>1</v>
      </c>
      <c r="B68" s="2" t="s">
        <v>2</v>
      </c>
      <c r="C68" s="4" t="s">
        <v>3</v>
      </c>
      <c r="D68" s="4" t="s">
        <v>4</v>
      </c>
      <c r="E68" s="4" t="s">
        <v>5</v>
      </c>
      <c r="F68" s="4" t="s">
        <v>6</v>
      </c>
      <c r="G68" s="4" t="s">
        <v>7</v>
      </c>
      <c r="H68" s="4" t="s">
        <v>8</v>
      </c>
      <c r="I68" s="4" t="s">
        <v>9</v>
      </c>
      <c r="J68" s="4" t="s">
        <v>10</v>
      </c>
      <c r="K68" s="4" t="s">
        <v>11</v>
      </c>
      <c r="L68" s="4" t="s">
        <v>12</v>
      </c>
      <c r="M68" s="4" t="s">
        <v>13</v>
      </c>
      <c r="N68" s="4" t="s">
        <v>14</v>
      </c>
      <c r="O68" s="4" t="s">
        <v>15</v>
      </c>
      <c r="P68" s="4" t="s">
        <v>16</v>
      </c>
    </row>
    <row r="69" spans="1:16">
      <c r="A69" s="30">
        <v>1</v>
      </c>
      <c r="B69" s="8" t="s">
        <v>281</v>
      </c>
      <c r="C69" s="30">
        <v>4</v>
      </c>
      <c r="D69" s="30">
        <v>4</v>
      </c>
      <c r="E69" s="30">
        <v>0</v>
      </c>
      <c r="F69" s="30">
        <v>0</v>
      </c>
      <c r="G69" s="30">
        <v>8</v>
      </c>
      <c r="H69" s="30" t="s">
        <v>33</v>
      </c>
      <c r="I69" s="30"/>
      <c r="J69" s="30"/>
      <c r="K69" s="30">
        <f t="shared" ref="K69:K73" si="16">G69+I69+J69</f>
        <v>8</v>
      </c>
      <c r="L69" s="10">
        <f t="shared" ref="L69:L73" si="17">K69/(C69*2)</f>
        <v>1</v>
      </c>
      <c r="M69" s="30">
        <v>46</v>
      </c>
      <c r="N69" s="30">
        <v>15</v>
      </c>
      <c r="O69" s="30" t="s">
        <v>157</v>
      </c>
      <c r="P69" s="30" t="s">
        <v>113</v>
      </c>
    </row>
    <row r="70" spans="1:16">
      <c r="A70" s="31">
        <v>2</v>
      </c>
      <c r="B70" s="11" t="s">
        <v>282</v>
      </c>
      <c r="C70" s="31">
        <v>4</v>
      </c>
      <c r="D70" s="31">
        <v>3</v>
      </c>
      <c r="E70" s="31">
        <v>1</v>
      </c>
      <c r="F70" s="31">
        <v>0</v>
      </c>
      <c r="G70" s="31">
        <v>6</v>
      </c>
      <c r="H70" s="31" t="s">
        <v>61</v>
      </c>
      <c r="I70" s="31"/>
      <c r="J70" s="31"/>
      <c r="K70" s="31">
        <f t="shared" si="16"/>
        <v>6</v>
      </c>
      <c r="L70" s="13">
        <f t="shared" si="17"/>
        <v>0.75</v>
      </c>
      <c r="M70" s="31">
        <v>33</v>
      </c>
      <c r="N70" s="31">
        <v>23</v>
      </c>
      <c r="O70" s="31" t="s">
        <v>104</v>
      </c>
      <c r="P70" s="31" t="s">
        <v>62</v>
      </c>
    </row>
    <row r="71" spans="1:16">
      <c r="A71" s="35">
        <v>3</v>
      </c>
      <c r="B71" s="14" t="s">
        <v>283</v>
      </c>
      <c r="C71" s="35">
        <v>4</v>
      </c>
      <c r="D71" s="35">
        <v>2</v>
      </c>
      <c r="E71" s="35">
        <v>2</v>
      </c>
      <c r="F71" s="35">
        <v>0</v>
      </c>
      <c r="G71" s="35">
        <v>4</v>
      </c>
      <c r="H71" s="35" t="s">
        <v>22</v>
      </c>
      <c r="I71" s="35"/>
      <c r="J71" s="35"/>
      <c r="K71" s="35">
        <f t="shared" si="16"/>
        <v>4</v>
      </c>
      <c r="L71" s="16">
        <f t="shared" si="17"/>
        <v>0.5</v>
      </c>
      <c r="M71" s="35">
        <v>36</v>
      </c>
      <c r="N71" s="35">
        <v>39</v>
      </c>
      <c r="O71" s="35" t="s">
        <v>149</v>
      </c>
      <c r="P71" s="35" t="s">
        <v>138</v>
      </c>
    </row>
    <row r="72" spans="1:16">
      <c r="A72" s="32">
        <v>4</v>
      </c>
      <c r="B72" s="3" t="s">
        <v>284</v>
      </c>
      <c r="C72" s="33">
        <v>4</v>
      </c>
      <c r="D72" s="33">
        <v>1</v>
      </c>
      <c r="E72" s="33">
        <v>3</v>
      </c>
      <c r="F72" s="33">
        <v>0</v>
      </c>
      <c r="G72" s="33">
        <v>2</v>
      </c>
      <c r="H72" s="33" t="s">
        <v>79</v>
      </c>
      <c r="I72" s="33"/>
      <c r="J72" s="7">
        <v>-2</v>
      </c>
      <c r="K72" s="34">
        <f t="shared" si="16"/>
        <v>0</v>
      </c>
      <c r="L72" s="5">
        <f t="shared" si="17"/>
        <v>0</v>
      </c>
      <c r="M72" s="33">
        <v>17</v>
      </c>
      <c r="N72" s="33">
        <v>24</v>
      </c>
      <c r="O72" s="33" t="s">
        <v>186</v>
      </c>
      <c r="P72" s="33" t="s">
        <v>34</v>
      </c>
    </row>
    <row r="73" spans="1:16">
      <c r="A73" s="32">
        <v>5</v>
      </c>
      <c r="B73" s="3" t="s">
        <v>285</v>
      </c>
      <c r="C73" s="33">
        <v>4</v>
      </c>
      <c r="D73" s="33">
        <v>0</v>
      </c>
      <c r="E73" s="33">
        <v>4</v>
      </c>
      <c r="F73" s="33">
        <v>0</v>
      </c>
      <c r="G73" s="33">
        <v>0</v>
      </c>
      <c r="H73" s="33" t="s">
        <v>56</v>
      </c>
      <c r="I73" s="33"/>
      <c r="J73" s="33"/>
      <c r="K73" s="34">
        <f t="shared" si="16"/>
        <v>0</v>
      </c>
      <c r="L73" s="5">
        <f t="shared" si="17"/>
        <v>0</v>
      </c>
      <c r="M73" s="33">
        <v>12</v>
      </c>
      <c r="N73" s="33">
        <v>43</v>
      </c>
      <c r="O73" s="33" t="s">
        <v>20</v>
      </c>
      <c r="P73" s="33" t="s">
        <v>219</v>
      </c>
    </row>
    <row r="74" spans="1:16">
      <c r="A74" s="26" t="s">
        <v>150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</row>
    <row r="75" spans="1:16" ht="28.5">
      <c r="A75" s="4" t="s">
        <v>1</v>
      </c>
      <c r="B75" s="2" t="s">
        <v>2</v>
      </c>
      <c r="C75" s="4" t="s">
        <v>3</v>
      </c>
      <c r="D75" s="4" t="s">
        <v>4</v>
      </c>
      <c r="E75" s="4" t="s">
        <v>5</v>
      </c>
      <c r="F75" s="4" t="s">
        <v>6</v>
      </c>
      <c r="G75" s="4" t="s">
        <v>7</v>
      </c>
      <c r="H75" s="4" t="s">
        <v>8</v>
      </c>
      <c r="I75" s="4" t="s">
        <v>9</v>
      </c>
      <c r="J75" s="4" t="s">
        <v>10</v>
      </c>
      <c r="K75" s="4" t="s">
        <v>11</v>
      </c>
      <c r="L75" s="4" t="s">
        <v>12</v>
      </c>
      <c r="M75" s="4" t="s">
        <v>13</v>
      </c>
      <c r="N75" s="4" t="s">
        <v>14</v>
      </c>
      <c r="O75" s="4" t="s">
        <v>15</v>
      </c>
      <c r="P75" s="4" t="s">
        <v>16</v>
      </c>
    </row>
    <row r="76" spans="1:16">
      <c r="A76" s="30" t="s">
        <v>73</v>
      </c>
      <c r="B76" s="8" t="s">
        <v>281</v>
      </c>
      <c r="C76" s="30">
        <v>4</v>
      </c>
      <c r="D76" s="30">
        <v>4</v>
      </c>
      <c r="E76" s="30">
        <v>0</v>
      </c>
      <c r="F76" s="30">
        <v>0</v>
      </c>
      <c r="G76" s="30">
        <v>8</v>
      </c>
      <c r="H76" s="30" t="s">
        <v>33</v>
      </c>
      <c r="I76" s="30"/>
      <c r="J76" s="30"/>
      <c r="K76" s="30">
        <f t="shared" ref="K76:K81" si="18">G76+I76+J76</f>
        <v>8</v>
      </c>
      <c r="L76" s="10">
        <f t="shared" ref="L76:L81" si="19">K76/(C76*2)</f>
        <v>1</v>
      </c>
      <c r="M76" s="30">
        <v>46</v>
      </c>
      <c r="N76" s="30">
        <v>15</v>
      </c>
      <c r="O76" s="30" t="s">
        <v>157</v>
      </c>
      <c r="P76" s="30" t="s">
        <v>113</v>
      </c>
    </row>
    <row r="77" spans="1:16">
      <c r="A77" s="30" t="s">
        <v>46</v>
      </c>
      <c r="B77" s="8" t="s">
        <v>274</v>
      </c>
      <c r="C77" s="30">
        <v>4</v>
      </c>
      <c r="D77" s="30">
        <v>4</v>
      </c>
      <c r="E77" s="30">
        <v>0</v>
      </c>
      <c r="F77" s="30">
        <v>0</v>
      </c>
      <c r="G77" s="30">
        <v>8</v>
      </c>
      <c r="H77" s="30" t="s">
        <v>33</v>
      </c>
      <c r="I77" s="30"/>
      <c r="J77" s="30"/>
      <c r="K77" s="30">
        <f t="shared" si="18"/>
        <v>8</v>
      </c>
      <c r="L77" s="10">
        <f t="shared" si="19"/>
        <v>1</v>
      </c>
      <c r="M77" s="30">
        <v>44</v>
      </c>
      <c r="N77" s="30">
        <v>28</v>
      </c>
      <c r="O77" s="30" t="s">
        <v>275</v>
      </c>
      <c r="P77" s="30" t="s">
        <v>51</v>
      </c>
    </row>
    <row r="78" spans="1:16">
      <c r="A78" s="31" t="s">
        <v>83</v>
      </c>
      <c r="B78" s="11" t="s">
        <v>276</v>
      </c>
      <c r="C78" s="31">
        <v>4</v>
      </c>
      <c r="D78" s="31">
        <v>3</v>
      </c>
      <c r="E78" s="31">
        <v>1</v>
      </c>
      <c r="F78" s="31">
        <v>0</v>
      </c>
      <c r="G78" s="31">
        <v>6</v>
      </c>
      <c r="H78" s="31" t="s">
        <v>61</v>
      </c>
      <c r="I78" s="31"/>
      <c r="J78" s="31"/>
      <c r="K78" s="31">
        <f t="shared" si="18"/>
        <v>6</v>
      </c>
      <c r="L78" s="13">
        <f t="shared" si="19"/>
        <v>0.75</v>
      </c>
      <c r="M78" s="31">
        <v>41</v>
      </c>
      <c r="N78" s="31">
        <v>22</v>
      </c>
      <c r="O78" s="31" t="s">
        <v>96</v>
      </c>
      <c r="P78" s="31" t="s">
        <v>38</v>
      </c>
    </row>
    <row r="79" spans="1:16">
      <c r="A79" s="31" t="s">
        <v>84</v>
      </c>
      <c r="B79" s="11" t="s">
        <v>282</v>
      </c>
      <c r="C79" s="31">
        <v>4</v>
      </c>
      <c r="D79" s="31">
        <v>3</v>
      </c>
      <c r="E79" s="31">
        <v>1</v>
      </c>
      <c r="F79" s="31">
        <v>0</v>
      </c>
      <c r="G79" s="31">
        <v>6</v>
      </c>
      <c r="H79" s="31" t="s">
        <v>61</v>
      </c>
      <c r="I79" s="31"/>
      <c r="J79" s="31"/>
      <c r="K79" s="31">
        <f t="shared" si="18"/>
        <v>6</v>
      </c>
      <c r="L79" s="13">
        <f t="shared" si="19"/>
        <v>0.75</v>
      </c>
      <c r="M79" s="31">
        <v>33</v>
      </c>
      <c r="N79" s="31">
        <v>23</v>
      </c>
      <c r="O79" s="31" t="s">
        <v>104</v>
      </c>
      <c r="P79" s="31" t="s">
        <v>62</v>
      </c>
    </row>
    <row r="80" spans="1:16">
      <c r="A80" s="35" t="s">
        <v>286</v>
      </c>
      <c r="B80" s="14" t="s">
        <v>277</v>
      </c>
      <c r="C80" s="35">
        <v>4</v>
      </c>
      <c r="D80" s="35">
        <v>2</v>
      </c>
      <c r="E80" s="35">
        <v>2</v>
      </c>
      <c r="F80" s="35">
        <v>0</v>
      </c>
      <c r="G80" s="35">
        <v>4</v>
      </c>
      <c r="H80" s="35" t="s">
        <v>22</v>
      </c>
      <c r="I80" s="35"/>
      <c r="J80" s="35"/>
      <c r="K80" s="35">
        <f t="shared" si="18"/>
        <v>4</v>
      </c>
      <c r="L80" s="16">
        <f t="shared" si="19"/>
        <v>0.5</v>
      </c>
      <c r="M80" s="35">
        <v>26</v>
      </c>
      <c r="N80" s="35">
        <v>22</v>
      </c>
      <c r="O80" s="35" t="s">
        <v>67</v>
      </c>
      <c r="P80" s="35" t="s">
        <v>38</v>
      </c>
    </row>
    <row r="81" spans="1:16">
      <c r="A81" s="35" t="s">
        <v>287</v>
      </c>
      <c r="B81" s="14" t="s">
        <v>283</v>
      </c>
      <c r="C81" s="35">
        <v>4</v>
      </c>
      <c r="D81" s="35">
        <v>2</v>
      </c>
      <c r="E81" s="35">
        <v>2</v>
      </c>
      <c r="F81" s="35">
        <v>0</v>
      </c>
      <c r="G81" s="35">
        <v>4</v>
      </c>
      <c r="H81" s="35" t="s">
        <v>22</v>
      </c>
      <c r="I81" s="35"/>
      <c r="J81" s="35"/>
      <c r="K81" s="35">
        <f t="shared" si="18"/>
        <v>4</v>
      </c>
      <c r="L81" s="16">
        <f t="shared" si="19"/>
        <v>0.5</v>
      </c>
      <c r="M81" s="35">
        <v>36</v>
      </c>
      <c r="N81" s="35">
        <v>39</v>
      </c>
      <c r="O81" s="35" t="s">
        <v>149</v>
      </c>
      <c r="P81" s="35" t="s">
        <v>138</v>
      </c>
    </row>
    <row r="82" spans="1:16">
      <c r="A82" s="20" t="s">
        <v>288</v>
      </c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</row>
    <row r="83" spans="1:16">
      <c r="A83" s="20" t="s">
        <v>289</v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</row>
    <row r="84" spans="1:16">
      <c r="A84" s="20" t="s">
        <v>290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</row>
  </sheetData>
  <mergeCells count="20">
    <mergeCell ref="A1:P1"/>
    <mergeCell ref="A8:P8"/>
    <mergeCell ref="A16:P16"/>
    <mergeCell ref="A36:P36"/>
    <mergeCell ref="A43:P43"/>
    <mergeCell ref="A23:P23"/>
    <mergeCell ref="A33:P33"/>
    <mergeCell ref="A15:P15"/>
    <mergeCell ref="A34:P34"/>
    <mergeCell ref="A22:P22"/>
    <mergeCell ref="A82:P82"/>
    <mergeCell ref="A83:P83"/>
    <mergeCell ref="A84:P84"/>
    <mergeCell ref="A35:P35"/>
    <mergeCell ref="A51:P51"/>
    <mergeCell ref="A50:P50"/>
    <mergeCell ref="A59:P59"/>
    <mergeCell ref="A74:P74"/>
    <mergeCell ref="A67:P67"/>
    <mergeCell ref="A60:P6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305B-CA70-4DAB-9E06-7CF8BE287693}">
  <dimension ref="A1:P52"/>
  <sheetViews>
    <sheetView workbookViewId="0">
      <selection activeCell="U19" sqref="U19"/>
    </sheetView>
  </sheetViews>
  <sheetFormatPr defaultColWidth="11.42578125" defaultRowHeight="15"/>
  <cols>
    <col min="1" max="1" width="7.42578125" style="1" customWidth="1"/>
    <col min="2" max="2" width="47.85546875" bestFit="1" customWidth="1"/>
    <col min="3" max="6" width="6.140625" style="1" customWidth="1"/>
    <col min="7" max="7" width="7.28515625" style="1" customWidth="1"/>
    <col min="8" max="8" width="8" style="1" customWidth="1"/>
    <col min="9" max="12" width="11.42578125" style="1"/>
    <col min="13" max="14" width="6" style="1" customWidth="1"/>
    <col min="15" max="15" width="8.42578125" style="1" customWidth="1"/>
    <col min="16" max="16" width="7.140625" style="1" customWidth="1"/>
  </cols>
  <sheetData>
    <row r="1" spans="1:16">
      <c r="A1" s="26" t="s">
        <v>291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8.5">
      <c r="A2" s="4" t="s">
        <v>1</v>
      </c>
      <c r="B2" s="6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pans="1:16">
      <c r="A3" s="30">
        <v>1</v>
      </c>
      <c r="B3" s="8" t="s">
        <v>292</v>
      </c>
      <c r="C3" s="30">
        <v>4</v>
      </c>
      <c r="D3" s="30">
        <v>4</v>
      </c>
      <c r="E3" s="30">
        <v>0</v>
      </c>
      <c r="F3" s="30">
        <v>0</v>
      </c>
      <c r="G3" s="30">
        <v>8</v>
      </c>
      <c r="H3" s="30" t="s">
        <v>33</v>
      </c>
      <c r="I3" s="9">
        <v>-1</v>
      </c>
      <c r="J3" s="9"/>
      <c r="K3" s="30">
        <f t="shared" ref="K3:K8" si="0">G3+I3+J3</f>
        <v>7</v>
      </c>
      <c r="L3" s="10">
        <f t="shared" ref="L3:L8" si="1">K3/(C3*2)</f>
        <v>0.875</v>
      </c>
      <c r="M3" s="30">
        <v>40</v>
      </c>
      <c r="N3" s="30">
        <v>3</v>
      </c>
      <c r="O3" s="30" t="s">
        <v>166</v>
      </c>
      <c r="P3" s="30" t="s">
        <v>293</v>
      </c>
    </row>
    <row r="4" spans="1:16">
      <c r="A4" s="31">
        <v>2</v>
      </c>
      <c r="B4" s="11" t="s">
        <v>294</v>
      </c>
      <c r="C4" s="31">
        <v>4</v>
      </c>
      <c r="D4" s="31">
        <v>3</v>
      </c>
      <c r="E4" s="31">
        <v>1</v>
      </c>
      <c r="F4" s="31">
        <v>0</v>
      </c>
      <c r="G4" s="31">
        <v>6</v>
      </c>
      <c r="H4" s="31" t="s">
        <v>61</v>
      </c>
      <c r="I4" s="12"/>
      <c r="J4" s="12"/>
      <c r="K4" s="31">
        <f t="shared" si="0"/>
        <v>6</v>
      </c>
      <c r="L4" s="13">
        <f t="shared" si="1"/>
        <v>0.75</v>
      </c>
      <c r="M4" s="31">
        <v>32</v>
      </c>
      <c r="N4" s="31">
        <v>19</v>
      </c>
      <c r="O4" s="31" t="s">
        <v>66</v>
      </c>
      <c r="P4" s="31" t="s">
        <v>26</v>
      </c>
    </row>
    <row r="5" spans="1:16">
      <c r="A5" s="35">
        <v>3</v>
      </c>
      <c r="B5" s="14" t="s">
        <v>295</v>
      </c>
      <c r="C5" s="35">
        <v>4</v>
      </c>
      <c r="D5" s="35">
        <v>3</v>
      </c>
      <c r="E5" s="35">
        <v>1</v>
      </c>
      <c r="F5" s="35">
        <v>0</v>
      </c>
      <c r="G5" s="35">
        <v>6</v>
      </c>
      <c r="H5" s="35" t="s">
        <v>61</v>
      </c>
      <c r="I5" s="15"/>
      <c r="J5" s="15"/>
      <c r="K5" s="35">
        <f t="shared" si="0"/>
        <v>6</v>
      </c>
      <c r="L5" s="16">
        <f t="shared" si="1"/>
        <v>0.75</v>
      </c>
      <c r="M5" s="35">
        <v>35</v>
      </c>
      <c r="N5" s="35">
        <v>21</v>
      </c>
      <c r="O5" s="35" t="s">
        <v>24</v>
      </c>
      <c r="P5" s="35" t="s">
        <v>69</v>
      </c>
    </row>
    <row r="6" spans="1:16">
      <c r="A6" s="32">
        <v>4</v>
      </c>
      <c r="B6" s="3" t="s">
        <v>296</v>
      </c>
      <c r="C6" s="33">
        <v>4</v>
      </c>
      <c r="D6" s="33">
        <v>1</v>
      </c>
      <c r="E6" s="33">
        <v>3</v>
      </c>
      <c r="F6" s="33">
        <v>0</v>
      </c>
      <c r="G6" s="33">
        <v>2</v>
      </c>
      <c r="H6" s="33" t="s">
        <v>79</v>
      </c>
      <c r="I6" s="7"/>
      <c r="J6" s="7"/>
      <c r="K6" s="34">
        <f t="shared" si="0"/>
        <v>2</v>
      </c>
      <c r="L6" s="5">
        <f t="shared" si="1"/>
        <v>0.25</v>
      </c>
      <c r="M6" s="33">
        <v>9</v>
      </c>
      <c r="N6" s="33">
        <v>35</v>
      </c>
      <c r="O6" s="33" t="s">
        <v>167</v>
      </c>
      <c r="P6" s="33" t="s">
        <v>24</v>
      </c>
    </row>
    <row r="7" spans="1:16">
      <c r="A7" s="32">
        <v>5</v>
      </c>
      <c r="B7" s="3" t="s">
        <v>297</v>
      </c>
      <c r="C7" s="33">
        <v>4</v>
      </c>
      <c r="D7" s="33">
        <v>1</v>
      </c>
      <c r="E7" s="33">
        <v>3</v>
      </c>
      <c r="F7" s="33">
        <v>0</v>
      </c>
      <c r="G7" s="33">
        <v>2</v>
      </c>
      <c r="H7" s="33" t="s">
        <v>79</v>
      </c>
      <c r="I7" s="7"/>
      <c r="J7" s="7"/>
      <c r="K7" s="34">
        <f t="shared" si="0"/>
        <v>2</v>
      </c>
      <c r="L7" s="5">
        <f t="shared" si="1"/>
        <v>0.25</v>
      </c>
      <c r="M7" s="33">
        <v>13</v>
      </c>
      <c r="N7" s="33">
        <v>37</v>
      </c>
      <c r="O7" s="33" t="s">
        <v>176</v>
      </c>
      <c r="P7" s="33" t="s">
        <v>173</v>
      </c>
    </row>
    <row r="8" spans="1:16">
      <c r="A8" s="32">
        <v>6</v>
      </c>
      <c r="B8" s="3" t="s">
        <v>298</v>
      </c>
      <c r="C8" s="33">
        <v>4</v>
      </c>
      <c r="D8" s="33">
        <v>0</v>
      </c>
      <c r="E8" s="33">
        <v>4</v>
      </c>
      <c r="F8" s="33">
        <v>0</v>
      </c>
      <c r="G8" s="33">
        <v>0</v>
      </c>
      <c r="H8" s="33" t="s">
        <v>56</v>
      </c>
      <c r="I8" s="7">
        <v>-3</v>
      </c>
      <c r="J8" s="7"/>
      <c r="K8" s="34">
        <f t="shared" si="0"/>
        <v>-3</v>
      </c>
      <c r="L8" s="5">
        <f t="shared" si="1"/>
        <v>-0.375</v>
      </c>
      <c r="M8" s="33">
        <v>22</v>
      </c>
      <c r="N8" s="33">
        <v>36</v>
      </c>
      <c r="O8" s="33" t="s">
        <v>38</v>
      </c>
      <c r="P8" s="33" t="s">
        <v>149</v>
      </c>
    </row>
    <row r="9" spans="1:16">
      <c r="A9" s="20" t="s">
        <v>299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</row>
    <row r="10" spans="1:16">
      <c r="A10" s="26" t="s">
        <v>300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ht="28.5">
      <c r="A11" s="4" t="s">
        <v>1</v>
      </c>
      <c r="B11" s="6" t="s">
        <v>2</v>
      </c>
      <c r="C11" s="4" t="s">
        <v>3</v>
      </c>
      <c r="D11" s="4" t="s">
        <v>4</v>
      </c>
      <c r="E11" s="4" t="s">
        <v>5</v>
      </c>
      <c r="F11" s="4" t="s">
        <v>6</v>
      </c>
      <c r="G11" s="4" t="s">
        <v>7</v>
      </c>
      <c r="H11" s="4" t="s">
        <v>8</v>
      </c>
      <c r="I11" s="4" t="s">
        <v>9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  <c r="O11" s="4" t="s">
        <v>15</v>
      </c>
      <c r="P11" s="4" t="s">
        <v>16</v>
      </c>
    </row>
    <row r="12" spans="1:16">
      <c r="A12" s="30">
        <v>1</v>
      </c>
      <c r="B12" s="8" t="s">
        <v>301</v>
      </c>
      <c r="C12" s="30">
        <v>4</v>
      </c>
      <c r="D12" s="30">
        <v>4</v>
      </c>
      <c r="E12" s="30">
        <v>0</v>
      </c>
      <c r="F12" s="30">
        <v>0</v>
      </c>
      <c r="G12" s="30">
        <v>8</v>
      </c>
      <c r="H12" s="30" t="s">
        <v>33</v>
      </c>
      <c r="I12" s="9"/>
      <c r="J12" s="9"/>
      <c r="K12" s="30">
        <f t="shared" ref="K12:K17" si="2">G12+I12+J12</f>
        <v>8</v>
      </c>
      <c r="L12" s="10">
        <f t="shared" ref="L12:L17" si="3">K12/(C12*2)</f>
        <v>1</v>
      </c>
      <c r="M12" s="30">
        <v>30</v>
      </c>
      <c r="N12" s="30">
        <v>20</v>
      </c>
      <c r="O12" s="30" t="s">
        <v>19</v>
      </c>
      <c r="P12" s="30" t="s">
        <v>29</v>
      </c>
    </row>
    <row r="13" spans="1:16">
      <c r="A13" s="31">
        <v>2</v>
      </c>
      <c r="B13" s="11" t="s">
        <v>302</v>
      </c>
      <c r="C13" s="31">
        <v>4</v>
      </c>
      <c r="D13" s="31">
        <v>3</v>
      </c>
      <c r="E13" s="31">
        <v>1</v>
      </c>
      <c r="F13" s="31">
        <v>0</v>
      </c>
      <c r="G13" s="31">
        <v>6</v>
      </c>
      <c r="H13" s="31" t="s">
        <v>61</v>
      </c>
      <c r="I13" s="12"/>
      <c r="J13" s="12"/>
      <c r="K13" s="31">
        <f t="shared" si="2"/>
        <v>6</v>
      </c>
      <c r="L13" s="13">
        <f t="shared" si="3"/>
        <v>0.75</v>
      </c>
      <c r="M13" s="31">
        <v>30</v>
      </c>
      <c r="N13" s="31">
        <v>16</v>
      </c>
      <c r="O13" s="31" t="s">
        <v>19</v>
      </c>
      <c r="P13" s="31" t="s">
        <v>63</v>
      </c>
    </row>
    <row r="14" spans="1:16">
      <c r="A14" s="35">
        <v>3</v>
      </c>
      <c r="B14" s="14" t="s">
        <v>303</v>
      </c>
      <c r="C14" s="35">
        <v>4</v>
      </c>
      <c r="D14" s="35">
        <v>2</v>
      </c>
      <c r="E14" s="35">
        <v>2</v>
      </c>
      <c r="F14" s="35">
        <v>0</v>
      </c>
      <c r="G14" s="35">
        <v>4</v>
      </c>
      <c r="H14" s="35" t="s">
        <v>22</v>
      </c>
      <c r="I14" s="15">
        <v>-2</v>
      </c>
      <c r="J14" s="15"/>
      <c r="K14" s="35">
        <f>G14+I14+J14</f>
        <v>2</v>
      </c>
      <c r="L14" s="16">
        <f>K14/(C14*2)</f>
        <v>0.25</v>
      </c>
      <c r="M14" s="35">
        <v>32</v>
      </c>
      <c r="N14" s="35">
        <v>42</v>
      </c>
      <c r="O14" s="35" t="s">
        <v>66</v>
      </c>
      <c r="P14" s="35" t="s">
        <v>223</v>
      </c>
    </row>
    <row r="15" spans="1:16">
      <c r="A15" s="32">
        <v>4</v>
      </c>
      <c r="B15" s="3" t="s">
        <v>304</v>
      </c>
      <c r="C15" s="34">
        <v>4</v>
      </c>
      <c r="D15" s="34">
        <v>2</v>
      </c>
      <c r="E15" s="34">
        <v>2</v>
      </c>
      <c r="F15" s="34">
        <v>0</v>
      </c>
      <c r="G15" s="34">
        <v>4</v>
      </c>
      <c r="H15" s="34" t="s">
        <v>22</v>
      </c>
      <c r="I15" s="17">
        <v>-3</v>
      </c>
      <c r="J15" s="17"/>
      <c r="K15" s="34">
        <f t="shared" si="2"/>
        <v>1</v>
      </c>
      <c r="L15" s="5">
        <f t="shared" si="3"/>
        <v>0.125</v>
      </c>
      <c r="M15" s="34">
        <v>35</v>
      </c>
      <c r="N15" s="34">
        <v>31</v>
      </c>
      <c r="O15" s="34" t="s">
        <v>24</v>
      </c>
      <c r="P15" s="34" t="s">
        <v>41</v>
      </c>
    </row>
    <row r="16" spans="1:16">
      <c r="A16" s="32">
        <v>5</v>
      </c>
      <c r="B16" s="3" t="s">
        <v>305</v>
      </c>
      <c r="C16" s="33">
        <v>4</v>
      </c>
      <c r="D16" s="33">
        <v>1</v>
      </c>
      <c r="E16" s="33">
        <v>3</v>
      </c>
      <c r="F16" s="33">
        <v>0</v>
      </c>
      <c r="G16" s="33">
        <v>2</v>
      </c>
      <c r="H16" s="33" t="s">
        <v>79</v>
      </c>
      <c r="I16" s="7"/>
      <c r="J16" s="7">
        <v>-2</v>
      </c>
      <c r="K16" s="34">
        <f t="shared" si="2"/>
        <v>0</v>
      </c>
      <c r="L16" s="5">
        <f t="shared" si="3"/>
        <v>0</v>
      </c>
      <c r="M16" s="33">
        <v>21</v>
      </c>
      <c r="N16" s="33">
        <v>27</v>
      </c>
      <c r="O16" s="33" t="s">
        <v>69</v>
      </c>
      <c r="P16" s="33" t="s">
        <v>48</v>
      </c>
    </row>
    <row r="17" spans="1:16">
      <c r="A17" s="32">
        <v>6</v>
      </c>
      <c r="B17" s="3" t="s">
        <v>306</v>
      </c>
      <c r="C17" s="33">
        <v>4</v>
      </c>
      <c r="D17" s="33">
        <v>0</v>
      </c>
      <c r="E17" s="33">
        <v>4</v>
      </c>
      <c r="F17" s="33">
        <v>0</v>
      </c>
      <c r="G17" s="33">
        <v>0</v>
      </c>
      <c r="H17" s="33" t="s">
        <v>56</v>
      </c>
      <c r="I17" s="7"/>
      <c r="J17" s="7"/>
      <c r="K17" s="34">
        <f t="shared" si="2"/>
        <v>0</v>
      </c>
      <c r="L17" s="5">
        <f t="shared" si="3"/>
        <v>0</v>
      </c>
      <c r="M17" s="33">
        <v>28</v>
      </c>
      <c r="N17" s="33">
        <v>40</v>
      </c>
      <c r="O17" s="33" t="s">
        <v>51</v>
      </c>
      <c r="P17" s="33" t="s">
        <v>166</v>
      </c>
    </row>
    <row r="18" spans="1:16">
      <c r="A18" s="26" t="s">
        <v>307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28.5">
      <c r="A19" s="4" t="s">
        <v>1</v>
      </c>
      <c r="B19" s="6" t="s">
        <v>2</v>
      </c>
      <c r="C19" s="4" t="s">
        <v>3</v>
      </c>
      <c r="D19" s="4" t="s">
        <v>4</v>
      </c>
      <c r="E19" s="4" t="s">
        <v>5</v>
      </c>
      <c r="F19" s="4" t="s">
        <v>6</v>
      </c>
      <c r="G19" s="4" t="s">
        <v>7</v>
      </c>
      <c r="H19" s="4" t="s">
        <v>8</v>
      </c>
      <c r="I19" s="4" t="s">
        <v>9</v>
      </c>
      <c r="J19" s="4" t="s">
        <v>10</v>
      </c>
      <c r="K19" s="4" t="s">
        <v>11</v>
      </c>
      <c r="L19" s="4" t="s">
        <v>12</v>
      </c>
      <c r="M19" s="4" t="s">
        <v>13</v>
      </c>
      <c r="N19" s="4" t="s">
        <v>14</v>
      </c>
      <c r="O19" s="4" t="s">
        <v>15</v>
      </c>
      <c r="P19" s="4" t="s">
        <v>16</v>
      </c>
    </row>
    <row r="20" spans="1:16">
      <c r="A20" s="30" t="s">
        <v>73</v>
      </c>
      <c r="B20" s="8" t="s">
        <v>301</v>
      </c>
      <c r="C20" s="30">
        <v>4</v>
      </c>
      <c r="D20" s="30">
        <v>4</v>
      </c>
      <c r="E20" s="30">
        <v>0</v>
      </c>
      <c r="F20" s="30">
        <v>0</v>
      </c>
      <c r="G20" s="30">
        <v>8</v>
      </c>
      <c r="H20" s="30" t="s">
        <v>33</v>
      </c>
      <c r="I20" s="9"/>
      <c r="J20" s="9"/>
      <c r="K20" s="30">
        <v>8</v>
      </c>
      <c r="L20" s="10">
        <v>1</v>
      </c>
      <c r="M20" s="30">
        <v>30</v>
      </c>
      <c r="N20" s="30">
        <v>20</v>
      </c>
      <c r="O20" s="30" t="s">
        <v>19</v>
      </c>
      <c r="P20" s="30" t="s">
        <v>29</v>
      </c>
    </row>
    <row r="21" spans="1:16">
      <c r="A21" s="30" t="s">
        <v>46</v>
      </c>
      <c r="B21" s="8" t="s">
        <v>292</v>
      </c>
      <c r="C21" s="30">
        <v>4</v>
      </c>
      <c r="D21" s="30">
        <v>4</v>
      </c>
      <c r="E21" s="30">
        <v>0</v>
      </c>
      <c r="F21" s="30">
        <v>0</v>
      </c>
      <c r="G21" s="30">
        <v>8</v>
      </c>
      <c r="H21" s="30" t="s">
        <v>33</v>
      </c>
      <c r="I21" s="9">
        <v>-1</v>
      </c>
      <c r="J21" s="9"/>
      <c r="K21" s="30">
        <v>7</v>
      </c>
      <c r="L21" s="10">
        <v>0.875</v>
      </c>
      <c r="M21" s="30">
        <v>40</v>
      </c>
      <c r="N21" s="30">
        <v>3</v>
      </c>
      <c r="O21" s="30" t="s">
        <v>166</v>
      </c>
      <c r="P21" s="30" t="s">
        <v>293</v>
      </c>
    </row>
    <row r="22" spans="1:16">
      <c r="A22" s="31" t="s">
        <v>83</v>
      </c>
      <c r="B22" s="11" t="s">
        <v>302</v>
      </c>
      <c r="C22" s="31">
        <v>4</v>
      </c>
      <c r="D22" s="31">
        <v>3</v>
      </c>
      <c r="E22" s="31">
        <v>1</v>
      </c>
      <c r="F22" s="31">
        <v>0</v>
      </c>
      <c r="G22" s="31">
        <v>6</v>
      </c>
      <c r="H22" s="31" t="s">
        <v>61</v>
      </c>
      <c r="I22" s="12"/>
      <c r="J22" s="12"/>
      <c r="K22" s="31">
        <v>6</v>
      </c>
      <c r="L22" s="13">
        <v>0.75</v>
      </c>
      <c r="M22" s="31">
        <v>30</v>
      </c>
      <c r="N22" s="31">
        <v>16</v>
      </c>
      <c r="O22" s="31" t="s">
        <v>19</v>
      </c>
      <c r="P22" s="31" t="s">
        <v>63</v>
      </c>
    </row>
    <row r="23" spans="1:16">
      <c r="A23" s="31" t="s">
        <v>84</v>
      </c>
      <c r="B23" s="11" t="s">
        <v>294</v>
      </c>
      <c r="C23" s="31">
        <v>4</v>
      </c>
      <c r="D23" s="31">
        <v>3</v>
      </c>
      <c r="E23" s="31">
        <v>1</v>
      </c>
      <c r="F23" s="31">
        <v>0</v>
      </c>
      <c r="G23" s="31">
        <v>6</v>
      </c>
      <c r="H23" s="31" t="s">
        <v>61</v>
      </c>
      <c r="I23" s="12"/>
      <c r="J23" s="12"/>
      <c r="K23" s="31">
        <v>6</v>
      </c>
      <c r="L23" s="13">
        <v>0.75</v>
      </c>
      <c r="M23" s="31">
        <v>32</v>
      </c>
      <c r="N23" s="31">
        <v>19</v>
      </c>
      <c r="O23" s="31" t="s">
        <v>66</v>
      </c>
      <c r="P23" s="31" t="s">
        <v>26</v>
      </c>
    </row>
    <row r="24" spans="1:16">
      <c r="A24" s="35">
        <v>5</v>
      </c>
      <c r="B24" s="14" t="s">
        <v>295</v>
      </c>
      <c r="C24" s="35">
        <v>4</v>
      </c>
      <c r="D24" s="35">
        <v>3</v>
      </c>
      <c r="E24" s="35">
        <v>1</v>
      </c>
      <c r="F24" s="35">
        <v>0</v>
      </c>
      <c r="G24" s="35">
        <v>6</v>
      </c>
      <c r="H24" s="35" t="s">
        <v>61</v>
      </c>
      <c r="I24" s="15"/>
      <c r="J24" s="15"/>
      <c r="K24" s="35">
        <v>6</v>
      </c>
      <c r="L24" s="16">
        <v>0.75</v>
      </c>
      <c r="M24" s="35">
        <v>35</v>
      </c>
      <c r="N24" s="35">
        <v>21</v>
      </c>
      <c r="O24" s="35" t="s">
        <v>24</v>
      </c>
      <c r="P24" s="35" t="s">
        <v>69</v>
      </c>
    </row>
    <row r="25" spans="1:16">
      <c r="A25" s="35">
        <v>6</v>
      </c>
      <c r="B25" s="14" t="s">
        <v>303</v>
      </c>
      <c r="C25" s="35">
        <v>4</v>
      </c>
      <c r="D25" s="35">
        <v>2</v>
      </c>
      <c r="E25" s="35">
        <v>2</v>
      </c>
      <c r="F25" s="35">
        <v>0</v>
      </c>
      <c r="G25" s="35">
        <v>4</v>
      </c>
      <c r="H25" s="35" t="s">
        <v>22</v>
      </c>
      <c r="I25" s="15">
        <v>-2</v>
      </c>
      <c r="J25" s="15"/>
      <c r="K25" s="35">
        <f>G25+I25+J25</f>
        <v>2</v>
      </c>
      <c r="L25" s="16">
        <f>K25/(C25*2)</f>
        <v>0.25</v>
      </c>
      <c r="M25" s="35">
        <v>32</v>
      </c>
      <c r="N25" s="35">
        <v>42</v>
      </c>
      <c r="O25" s="35" t="s">
        <v>66</v>
      </c>
      <c r="P25" s="35" t="s">
        <v>223</v>
      </c>
    </row>
    <row r="26" spans="1:16">
      <c r="A26" s="20" t="s">
        <v>308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</row>
    <row r="27" spans="1:16">
      <c r="A27" s="20" t="s">
        <v>309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</row>
    <row r="28" spans="1:16">
      <c r="A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s="26" t="s">
        <v>0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ht="28.5">
      <c r="A30" s="4" t="s">
        <v>1</v>
      </c>
      <c r="B30" s="6" t="s">
        <v>2</v>
      </c>
      <c r="C30" s="4" t="s">
        <v>3</v>
      </c>
      <c r="D30" s="4" t="s">
        <v>4</v>
      </c>
      <c r="E30" s="4" t="s">
        <v>5</v>
      </c>
      <c r="F30" s="4" t="s">
        <v>6</v>
      </c>
      <c r="G30" s="4" t="s">
        <v>7</v>
      </c>
      <c r="H30" s="4" t="s">
        <v>8</v>
      </c>
      <c r="I30" s="4" t="s">
        <v>9</v>
      </c>
      <c r="J30" s="4" t="s">
        <v>10</v>
      </c>
      <c r="K30" s="4" t="s">
        <v>11</v>
      </c>
      <c r="L30" s="4" t="s">
        <v>12</v>
      </c>
      <c r="M30" s="4" t="s">
        <v>13</v>
      </c>
      <c r="N30" s="4" t="s">
        <v>14</v>
      </c>
      <c r="O30" s="4" t="s">
        <v>15</v>
      </c>
      <c r="P30" s="4" t="s">
        <v>16</v>
      </c>
    </row>
    <row r="31" spans="1:16">
      <c r="A31" s="30">
        <v>1</v>
      </c>
      <c r="B31" s="8" t="s">
        <v>310</v>
      </c>
      <c r="C31" s="30">
        <v>4</v>
      </c>
      <c r="D31" s="30">
        <v>3</v>
      </c>
      <c r="E31" s="30">
        <v>1</v>
      </c>
      <c r="F31" s="30">
        <v>0</v>
      </c>
      <c r="G31" s="30">
        <v>6</v>
      </c>
      <c r="H31" s="30" t="s">
        <v>61</v>
      </c>
      <c r="I31" s="9"/>
      <c r="J31" s="9"/>
      <c r="K31" s="30">
        <f t="shared" ref="K31:K35" si="4">G31+I31+J31</f>
        <v>6</v>
      </c>
      <c r="L31" s="10">
        <f t="shared" ref="L31:L35" si="5">K31/(C31*2)</f>
        <v>0.75</v>
      </c>
      <c r="M31" s="30">
        <v>41</v>
      </c>
      <c r="N31" s="30">
        <v>26</v>
      </c>
      <c r="O31" s="30" t="s">
        <v>96</v>
      </c>
      <c r="P31" s="30" t="s">
        <v>67</v>
      </c>
    </row>
    <row r="32" spans="1:16">
      <c r="A32" s="31">
        <v>2</v>
      </c>
      <c r="B32" s="11" t="s">
        <v>311</v>
      </c>
      <c r="C32" s="31">
        <v>4</v>
      </c>
      <c r="D32" s="31">
        <v>3</v>
      </c>
      <c r="E32" s="31">
        <v>1</v>
      </c>
      <c r="F32" s="31">
        <v>0</v>
      </c>
      <c r="G32" s="31">
        <v>6</v>
      </c>
      <c r="H32" s="31" t="s">
        <v>61</v>
      </c>
      <c r="I32" s="12"/>
      <c r="J32" s="12"/>
      <c r="K32" s="31">
        <f t="shared" si="4"/>
        <v>6</v>
      </c>
      <c r="L32" s="13">
        <f t="shared" si="5"/>
        <v>0.75</v>
      </c>
      <c r="M32" s="31">
        <v>39</v>
      </c>
      <c r="N32" s="31">
        <v>19</v>
      </c>
      <c r="O32" s="31" t="s">
        <v>138</v>
      </c>
      <c r="P32" s="31" t="s">
        <v>26</v>
      </c>
    </row>
    <row r="33" spans="1:16">
      <c r="A33" s="35">
        <v>3</v>
      </c>
      <c r="B33" s="14" t="s">
        <v>312</v>
      </c>
      <c r="C33" s="35">
        <v>4</v>
      </c>
      <c r="D33" s="35">
        <v>2</v>
      </c>
      <c r="E33" s="35">
        <v>2</v>
      </c>
      <c r="F33" s="35">
        <v>0</v>
      </c>
      <c r="G33" s="35">
        <v>4</v>
      </c>
      <c r="H33" s="35" t="s">
        <v>22</v>
      </c>
      <c r="I33" s="15"/>
      <c r="J33" s="15"/>
      <c r="K33" s="35">
        <f t="shared" si="4"/>
        <v>4</v>
      </c>
      <c r="L33" s="16">
        <f t="shared" si="5"/>
        <v>0.5</v>
      </c>
      <c r="M33" s="35">
        <v>33</v>
      </c>
      <c r="N33" s="35">
        <v>40</v>
      </c>
      <c r="O33" s="35" t="s">
        <v>104</v>
      </c>
      <c r="P33" s="35" t="s">
        <v>166</v>
      </c>
    </row>
    <row r="34" spans="1:16">
      <c r="A34" s="32">
        <v>4</v>
      </c>
      <c r="B34" s="3" t="s">
        <v>313</v>
      </c>
      <c r="C34" s="33">
        <v>4</v>
      </c>
      <c r="D34" s="33">
        <v>2</v>
      </c>
      <c r="E34" s="33">
        <v>2</v>
      </c>
      <c r="F34" s="33">
        <v>0</v>
      </c>
      <c r="G34" s="33">
        <v>4</v>
      </c>
      <c r="H34" s="33" t="s">
        <v>22</v>
      </c>
      <c r="I34" s="7">
        <v>-1</v>
      </c>
      <c r="J34" s="7"/>
      <c r="K34" s="34">
        <f>G34+I34+J34</f>
        <v>3</v>
      </c>
      <c r="L34" s="5">
        <f>K34/(C34*2)</f>
        <v>0.375</v>
      </c>
      <c r="M34" s="33">
        <v>28</v>
      </c>
      <c r="N34" s="33">
        <v>22</v>
      </c>
      <c r="O34" s="33" t="s">
        <v>51</v>
      </c>
      <c r="P34" s="33" t="s">
        <v>38</v>
      </c>
    </row>
    <row r="35" spans="1:16">
      <c r="A35" s="32">
        <v>5</v>
      </c>
      <c r="B35" s="3" t="s">
        <v>314</v>
      </c>
      <c r="C35" s="33">
        <v>4</v>
      </c>
      <c r="D35" s="33">
        <v>0</v>
      </c>
      <c r="E35" s="33">
        <v>4</v>
      </c>
      <c r="F35" s="33">
        <v>0</v>
      </c>
      <c r="G35" s="33">
        <v>0</v>
      </c>
      <c r="H35" s="33" t="s">
        <v>56</v>
      </c>
      <c r="I35" s="7"/>
      <c r="J35" s="7"/>
      <c r="K35" s="34">
        <f t="shared" si="4"/>
        <v>0</v>
      </c>
      <c r="L35" s="5">
        <f t="shared" si="5"/>
        <v>0</v>
      </c>
      <c r="M35" s="33">
        <v>15</v>
      </c>
      <c r="N35" s="33">
        <v>49</v>
      </c>
      <c r="O35" s="33" t="s">
        <v>113</v>
      </c>
      <c r="P35" s="33" t="s">
        <v>162</v>
      </c>
    </row>
    <row r="36" spans="1:16">
      <c r="A36" s="20" t="s">
        <v>315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</row>
    <row r="37" spans="1:16">
      <c r="A37" s="26" t="s">
        <v>31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  <row r="38" spans="1:16" ht="28.5">
      <c r="A38" s="4" t="s">
        <v>1</v>
      </c>
      <c r="B38" s="6" t="s">
        <v>2</v>
      </c>
      <c r="C38" s="4" t="s">
        <v>3</v>
      </c>
      <c r="D38" s="4" t="s">
        <v>4</v>
      </c>
      <c r="E38" s="4" t="s">
        <v>5</v>
      </c>
      <c r="F38" s="4" t="s">
        <v>6</v>
      </c>
      <c r="G38" s="4" t="s">
        <v>7</v>
      </c>
      <c r="H38" s="4" t="s">
        <v>8</v>
      </c>
      <c r="I38" s="4" t="s">
        <v>9</v>
      </c>
      <c r="J38" s="4" t="s">
        <v>10</v>
      </c>
      <c r="K38" s="4" t="s">
        <v>11</v>
      </c>
      <c r="L38" s="4" t="s">
        <v>12</v>
      </c>
      <c r="M38" s="4" t="s">
        <v>13</v>
      </c>
      <c r="N38" s="4" t="s">
        <v>14</v>
      </c>
      <c r="O38" s="4" t="s">
        <v>15</v>
      </c>
      <c r="P38" s="4" t="s">
        <v>16</v>
      </c>
    </row>
    <row r="39" spans="1:16">
      <c r="A39" s="30">
        <v>1</v>
      </c>
      <c r="B39" s="8" t="s">
        <v>316</v>
      </c>
      <c r="C39" s="30">
        <v>4</v>
      </c>
      <c r="D39" s="30">
        <v>3</v>
      </c>
      <c r="E39" s="30">
        <v>0</v>
      </c>
      <c r="F39" s="30">
        <v>1</v>
      </c>
      <c r="G39" s="30">
        <v>7</v>
      </c>
      <c r="H39" s="30" t="s">
        <v>144</v>
      </c>
      <c r="I39" s="30"/>
      <c r="J39" s="30"/>
      <c r="K39" s="30">
        <f t="shared" ref="K39:K43" si="6">G39+I39+J39</f>
        <v>7</v>
      </c>
      <c r="L39" s="10">
        <f t="shared" ref="L39:L43" si="7">K39/(C39*2)</f>
        <v>0.875</v>
      </c>
      <c r="M39" s="30">
        <v>34</v>
      </c>
      <c r="N39" s="30">
        <v>31</v>
      </c>
      <c r="O39" s="30" t="s">
        <v>160</v>
      </c>
      <c r="P39" s="30" t="s">
        <v>41</v>
      </c>
    </row>
    <row r="40" spans="1:16">
      <c r="A40" s="31">
        <v>2</v>
      </c>
      <c r="B40" s="11" t="s">
        <v>317</v>
      </c>
      <c r="C40" s="31">
        <v>4</v>
      </c>
      <c r="D40" s="31">
        <v>2</v>
      </c>
      <c r="E40" s="31">
        <v>0</v>
      </c>
      <c r="F40" s="31">
        <v>2</v>
      </c>
      <c r="G40" s="31">
        <v>6</v>
      </c>
      <c r="H40" s="31" t="s">
        <v>61</v>
      </c>
      <c r="I40" s="31"/>
      <c r="J40" s="31"/>
      <c r="K40" s="31">
        <f t="shared" si="6"/>
        <v>6</v>
      </c>
      <c r="L40" s="13">
        <f t="shared" si="7"/>
        <v>0.75</v>
      </c>
      <c r="M40" s="31">
        <v>25</v>
      </c>
      <c r="N40" s="31">
        <v>20</v>
      </c>
      <c r="O40" s="31" t="s">
        <v>76</v>
      </c>
      <c r="P40" s="31" t="s">
        <v>29</v>
      </c>
    </row>
    <row r="41" spans="1:16">
      <c r="A41" s="35">
        <v>3</v>
      </c>
      <c r="B41" s="14" t="s">
        <v>318</v>
      </c>
      <c r="C41" s="35">
        <v>4</v>
      </c>
      <c r="D41" s="35">
        <v>2</v>
      </c>
      <c r="E41" s="35">
        <v>1</v>
      </c>
      <c r="F41" s="35">
        <v>1</v>
      </c>
      <c r="G41" s="35">
        <v>5</v>
      </c>
      <c r="H41" s="35" t="s">
        <v>18</v>
      </c>
      <c r="I41" s="35"/>
      <c r="J41" s="35"/>
      <c r="K41" s="35">
        <f t="shared" si="6"/>
        <v>5</v>
      </c>
      <c r="L41" s="16">
        <f t="shared" si="7"/>
        <v>0.625</v>
      </c>
      <c r="M41" s="35">
        <v>36</v>
      </c>
      <c r="N41" s="35">
        <v>24</v>
      </c>
      <c r="O41" s="35" t="s">
        <v>149</v>
      </c>
      <c r="P41" s="35" t="s">
        <v>34</v>
      </c>
    </row>
    <row r="42" spans="1:16">
      <c r="A42" s="32">
        <v>4</v>
      </c>
      <c r="B42" s="3" t="s">
        <v>319</v>
      </c>
      <c r="C42" s="33">
        <v>4</v>
      </c>
      <c r="D42" s="33">
        <v>1</v>
      </c>
      <c r="E42" s="33">
        <v>3</v>
      </c>
      <c r="F42" s="33">
        <v>0</v>
      </c>
      <c r="G42" s="33">
        <v>2</v>
      </c>
      <c r="H42" s="33" t="s">
        <v>79</v>
      </c>
      <c r="I42" s="33"/>
      <c r="J42" s="33"/>
      <c r="K42" s="34">
        <f t="shared" si="6"/>
        <v>2</v>
      </c>
      <c r="L42" s="5">
        <f t="shared" si="7"/>
        <v>0.25</v>
      </c>
      <c r="M42" s="33">
        <v>25</v>
      </c>
      <c r="N42" s="33">
        <v>28</v>
      </c>
      <c r="O42" s="33" t="s">
        <v>76</v>
      </c>
      <c r="P42" s="33" t="s">
        <v>51</v>
      </c>
    </row>
    <row r="43" spans="1:16">
      <c r="A43" s="32">
        <v>5</v>
      </c>
      <c r="B43" s="3" t="s">
        <v>320</v>
      </c>
      <c r="C43" s="33">
        <v>4</v>
      </c>
      <c r="D43" s="33">
        <v>0</v>
      </c>
      <c r="E43" s="33">
        <v>4</v>
      </c>
      <c r="F43" s="33">
        <v>0</v>
      </c>
      <c r="G43" s="33">
        <v>0</v>
      </c>
      <c r="H43" s="33" t="s">
        <v>56</v>
      </c>
      <c r="I43" s="33"/>
      <c r="J43" s="33"/>
      <c r="K43" s="34">
        <f t="shared" si="6"/>
        <v>0</v>
      </c>
      <c r="L43" s="5">
        <f t="shared" si="7"/>
        <v>0</v>
      </c>
      <c r="M43" s="33">
        <v>17</v>
      </c>
      <c r="N43" s="33">
        <v>34</v>
      </c>
      <c r="O43" s="33" t="s">
        <v>186</v>
      </c>
      <c r="P43" s="33" t="s">
        <v>160</v>
      </c>
    </row>
    <row r="44" spans="1:16">
      <c r="A44" s="26" t="s">
        <v>82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</row>
    <row r="45" spans="1:16" ht="28.5">
      <c r="A45" s="4" t="s">
        <v>1</v>
      </c>
      <c r="B45" s="6" t="s">
        <v>2</v>
      </c>
      <c r="C45" s="4" t="s">
        <v>3</v>
      </c>
      <c r="D45" s="4" t="s">
        <v>4</v>
      </c>
      <c r="E45" s="4" t="s">
        <v>5</v>
      </c>
      <c r="F45" s="4" t="s">
        <v>6</v>
      </c>
      <c r="G45" s="4" t="s">
        <v>7</v>
      </c>
      <c r="H45" s="4" t="s">
        <v>8</v>
      </c>
      <c r="I45" s="4" t="s">
        <v>9</v>
      </c>
      <c r="J45" s="4" t="s">
        <v>10</v>
      </c>
      <c r="K45" s="4" t="s">
        <v>11</v>
      </c>
      <c r="L45" s="4" t="s">
        <v>12</v>
      </c>
      <c r="M45" s="4" t="s">
        <v>13</v>
      </c>
      <c r="N45" s="4" t="s">
        <v>14</v>
      </c>
      <c r="O45" s="4" t="s">
        <v>15</v>
      </c>
      <c r="P45" s="4" t="s">
        <v>16</v>
      </c>
    </row>
    <row r="46" spans="1:16">
      <c r="A46" s="30">
        <v>1</v>
      </c>
      <c r="B46" s="8" t="s">
        <v>316</v>
      </c>
      <c r="C46" s="30">
        <v>4</v>
      </c>
      <c r="D46" s="30">
        <v>3</v>
      </c>
      <c r="E46" s="30">
        <v>0</v>
      </c>
      <c r="F46" s="30">
        <v>1</v>
      </c>
      <c r="G46" s="30">
        <v>7</v>
      </c>
      <c r="H46" s="30" t="s">
        <v>144</v>
      </c>
      <c r="I46" s="30"/>
      <c r="J46" s="30"/>
      <c r="K46" s="30">
        <v>7</v>
      </c>
      <c r="L46" s="10">
        <v>0.875</v>
      </c>
      <c r="M46" s="30">
        <v>34</v>
      </c>
      <c r="N46" s="30">
        <v>31</v>
      </c>
      <c r="O46" s="30" t="s">
        <v>160</v>
      </c>
      <c r="P46" s="30" t="s">
        <v>41</v>
      </c>
    </row>
    <row r="47" spans="1:16">
      <c r="A47" s="30">
        <v>2</v>
      </c>
      <c r="B47" s="8" t="s">
        <v>310</v>
      </c>
      <c r="C47" s="30">
        <v>4</v>
      </c>
      <c r="D47" s="30">
        <v>3</v>
      </c>
      <c r="E47" s="30">
        <v>1</v>
      </c>
      <c r="F47" s="30">
        <v>0</v>
      </c>
      <c r="G47" s="30">
        <v>6</v>
      </c>
      <c r="H47" s="30" t="s">
        <v>61</v>
      </c>
      <c r="I47" s="9"/>
      <c r="J47" s="9"/>
      <c r="K47" s="30">
        <v>6</v>
      </c>
      <c r="L47" s="10">
        <v>0.75</v>
      </c>
      <c r="M47" s="30">
        <v>41</v>
      </c>
      <c r="N47" s="30">
        <v>26</v>
      </c>
      <c r="O47" s="30" t="s">
        <v>96</v>
      </c>
      <c r="P47" s="30" t="s">
        <v>67</v>
      </c>
    </row>
    <row r="48" spans="1:16">
      <c r="A48" s="31" t="s">
        <v>49</v>
      </c>
      <c r="B48" s="11" t="s">
        <v>311</v>
      </c>
      <c r="C48" s="31">
        <v>4</v>
      </c>
      <c r="D48" s="31">
        <v>3</v>
      </c>
      <c r="E48" s="31">
        <v>1</v>
      </c>
      <c r="F48" s="31">
        <v>0</v>
      </c>
      <c r="G48" s="31">
        <v>6</v>
      </c>
      <c r="H48" s="31" t="s">
        <v>61</v>
      </c>
      <c r="I48" s="12"/>
      <c r="J48" s="12"/>
      <c r="K48" s="31">
        <v>6</v>
      </c>
      <c r="L48" s="13">
        <v>0.75</v>
      </c>
      <c r="M48" s="31">
        <v>39</v>
      </c>
      <c r="N48" s="31">
        <v>19</v>
      </c>
      <c r="O48" s="31" t="s">
        <v>138</v>
      </c>
      <c r="P48" s="31" t="s">
        <v>26</v>
      </c>
    </row>
    <row r="49" spans="1:16">
      <c r="A49" s="31" t="s">
        <v>52</v>
      </c>
      <c r="B49" s="11" t="s">
        <v>317</v>
      </c>
      <c r="C49" s="31">
        <v>4</v>
      </c>
      <c r="D49" s="31">
        <v>2</v>
      </c>
      <c r="E49" s="31">
        <v>0</v>
      </c>
      <c r="F49" s="31">
        <v>2</v>
      </c>
      <c r="G49" s="31">
        <v>6</v>
      </c>
      <c r="H49" s="31" t="s">
        <v>61</v>
      </c>
      <c r="I49" s="31"/>
      <c r="J49" s="31"/>
      <c r="K49" s="31">
        <v>6</v>
      </c>
      <c r="L49" s="13">
        <v>0.75</v>
      </c>
      <c r="M49" s="31">
        <v>25</v>
      </c>
      <c r="N49" s="31">
        <v>20</v>
      </c>
      <c r="O49" s="31" t="s">
        <v>76</v>
      </c>
      <c r="P49" s="31" t="s">
        <v>29</v>
      </c>
    </row>
    <row r="50" spans="1:16">
      <c r="A50" s="35">
        <v>5</v>
      </c>
      <c r="B50" s="14" t="s">
        <v>318</v>
      </c>
      <c r="C50" s="35">
        <v>4</v>
      </c>
      <c r="D50" s="35">
        <v>2</v>
      </c>
      <c r="E50" s="35">
        <v>1</v>
      </c>
      <c r="F50" s="35">
        <v>1</v>
      </c>
      <c r="G50" s="35">
        <v>5</v>
      </c>
      <c r="H50" s="35" t="s">
        <v>18</v>
      </c>
      <c r="I50" s="35"/>
      <c r="J50" s="35"/>
      <c r="K50" s="35">
        <v>5</v>
      </c>
      <c r="L50" s="16">
        <v>0.625</v>
      </c>
      <c r="M50" s="35">
        <v>36</v>
      </c>
      <c r="N50" s="35">
        <v>24</v>
      </c>
      <c r="O50" s="35" t="s">
        <v>149</v>
      </c>
      <c r="P50" s="35" t="s">
        <v>34</v>
      </c>
    </row>
    <row r="51" spans="1:16">
      <c r="A51" s="35">
        <v>6</v>
      </c>
      <c r="B51" s="14" t="s">
        <v>312</v>
      </c>
      <c r="C51" s="35">
        <v>4</v>
      </c>
      <c r="D51" s="35">
        <v>2</v>
      </c>
      <c r="E51" s="35">
        <v>2</v>
      </c>
      <c r="F51" s="35">
        <v>0</v>
      </c>
      <c r="G51" s="35">
        <v>4</v>
      </c>
      <c r="H51" s="35" t="s">
        <v>22</v>
      </c>
      <c r="I51" s="15"/>
      <c r="J51" s="15"/>
      <c r="K51" s="35">
        <v>4</v>
      </c>
      <c r="L51" s="16">
        <v>0.5</v>
      </c>
      <c r="M51" s="35">
        <v>33</v>
      </c>
      <c r="N51" s="35">
        <v>40</v>
      </c>
      <c r="O51" s="35" t="s">
        <v>104</v>
      </c>
      <c r="P51" s="35" t="s">
        <v>166</v>
      </c>
    </row>
    <row r="52" spans="1:16">
      <c r="A52" s="20" t="s">
        <v>321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</row>
  </sheetData>
  <mergeCells count="11">
    <mergeCell ref="A36:P36"/>
    <mergeCell ref="A52:P52"/>
    <mergeCell ref="A44:P44"/>
    <mergeCell ref="A37:P37"/>
    <mergeCell ref="A29:P29"/>
    <mergeCell ref="A1:P1"/>
    <mergeCell ref="A9:P9"/>
    <mergeCell ref="A18:P18"/>
    <mergeCell ref="A26:P26"/>
    <mergeCell ref="A27:P27"/>
    <mergeCell ref="A10:P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DFAC50-4CC2-4FE3-B262-4E0E53B9EE31}"/>
</file>

<file path=customXml/itemProps2.xml><?xml version="1.0" encoding="utf-8"?>
<ds:datastoreItem xmlns:ds="http://schemas.openxmlformats.org/officeDocument/2006/customXml" ds:itemID="{1F858EF0-AC69-43AF-9F2D-2C54189038E9}"/>
</file>

<file path=customXml/itemProps3.xml><?xml version="1.0" encoding="utf-8"?>
<ds:datastoreItem xmlns:ds="http://schemas.openxmlformats.org/officeDocument/2006/customXml" ds:itemID="{166CE25F-0717-4191-A23E-EDFFDBDFE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Dominic Bolduc</dc:creator>
  <cp:keywords/>
  <dc:description/>
  <cp:lastModifiedBy/>
  <cp:revision/>
  <dcterms:created xsi:type="dcterms:W3CDTF">2026-08-23T20:42:22Z</dcterms:created>
  <dcterms:modified xsi:type="dcterms:W3CDTF">2026-08-24T20:33:49Z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</Properties>
</file>